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総務部\吉谷\指定請求書\"/>
    </mc:Choice>
  </mc:AlternateContent>
  <bookViews>
    <workbookView xWindow="0" yWindow="0" windowWidth="15135" windowHeight="10905"/>
  </bookViews>
  <sheets>
    <sheet name="入力用請求書" sheetId="5" r:id="rId1"/>
    <sheet name="提出用請求書" sheetId="2" r:id="rId2"/>
    <sheet name="記入例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5" l="1"/>
  <c r="P27" i="5"/>
  <c r="P55" i="5" l="1"/>
  <c r="X25" i="2" l="1"/>
  <c r="X26" i="2"/>
  <c r="X24" i="2"/>
  <c r="W25" i="2"/>
  <c r="W26" i="2"/>
  <c r="W24" i="2"/>
  <c r="V25" i="2"/>
  <c r="V26" i="2"/>
  <c r="V24" i="2"/>
  <c r="U25" i="2"/>
  <c r="U26" i="2"/>
  <c r="U24" i="2"/>
  <c r="T25" i="2"/>
  <c r="T26" i="2"/>
  <c r="T24" i="2"/>
  <c r="S25" i="2"/>
  <c r="S26" i="2"/>
  <c r="S24" i="2"/>
  <c r="R25" i="2"/>
  <c r="R26" i="2"/>
  <c r="R24" i="2"/>
  <c r="Q25" i="2"/>
  <c r="Q26" i="2"/>
  <c r="Q24" i="2"/>
  <c r="P25" i="2"/>
  <c r="P26" i="2"/>
  <c r="P24" i="2"/>
  <c r="AA61" i="2" l="1"/>
  <c r="D61" i="2"/>
  <c r="AA32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41" i="2"/>
  <c r="AF41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L41" i="2"/>
  <c r="AM42" i="5"/>
  <c r="AV42" i="2" s="1"/>
  <c r="AM43" i="5"/>
  <c r="AV43" i="2" s="1"/>
  <c r="AM44" i="5"/>
  <c r="AU44" i="2" s="1"/>
  <c r="AM45" i="5"/>
  <c r="AV45" i="2" s="1"/>
  <c r="AM46" i="5"/>
  <c r="AQ46" i="2" s="1"/>
  <c r="AM47" i="5"/>
  <c r="AS47" i="2" s="1"/>
  <c r="AM48" i="5"/>
  <c r="AV48" i="2" s="1"/>
  <c r="AM49" i="5"/>
  <c r="AV49" i="2" s="1"/>
  <c r="AM50" i="5"/>
  <c r="AU50" i="2" s="1"/>
  <c r="AM51" i="5"/>
  <c r="AT51" i="2" s="1"/>
  <c r="AM52" i="5"/>
  <c r="AS52" i="2" s="1"/>
  <c r="AM53" i="5"/>
  <c r="AV53" i="2" s="1"/>
  <c r="AM54" i="5"/>
  <c r="AT54" i="2" s="1"/>
  <c r="AM55" i="5"/>
  <c r="AU55" i="2" s="1"/>
  <c r="AM56" i="5"/>
  <c r="AT56" i="2" s="1"/>
  <c r="AM57" i="5"/>
  <c r="AV57" i="2" s="1"/>
  <c r="AM58" i="5"/>
  <c r="AV58" i="2" s="1"/>
  <c r="AM59" i="5"/>
  <c r="AV59" i="2" s="1"/>
  <c r="AM60" i="5"/>
  <c r="AU60" i="2" s="1"/>
  <c r="AM61" i="5"/>
  <c r="AV61" i="2" s="1"/>
  <c r="AM41" i="5"/>
  <c r="AT41" i="2" s="1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6" i="5"/>
  <c r="P57" i="5"/>
  <c r="P58" i="5"/>
  <c r="P59" i="5"/>
  <c r="P60" i="5"/>
  <c r="P61" i="5"/>
  <c r="AV33" i="2"/>
  <c r="AV34" i="2"/>
  <c r="AV35" i="2"/>
  <c r="AV36" i="2"/>
  <c r="AV32" i="2"/>
  <c r="AU33" i="2"/>
  <c r="AU34" i="2"/>
  <c r="AU35" i="2"/>
  <c r="AU36" i="2"/>
  <c r="AU32" i="2"/>
  <c r="AT33" i="2"/>
  <c r="AT34" i="2"/>
  <c r="AT35" i="2"/>
  <c r="AT36" i="2"/>
  <c r="AT32" i="2"/>
  <c r="AS33" i="2"/>
  <c r="AS34" i="2"/>
  <c r="AS35" i="2"/>
  <c r="AS36" i="2"/>
  <c r="AS32" i="2"/>
  <c r="AQ33" i="2"/>
  <c r="AQ34" i="2"/>
  <c r="AQ35" i="2"/>
  <c r="AQ36" i="2"/>
  <c r="AQ32" i="2"/>
  <c r="AP33" i="2"/>
  <c r="AP34" i="2"/>
  <c r="AP35" i="2"/>
  <c r="AP36" i="2"/>
  <c r="AP32" i="2"/>
  <c r="AO33" i="2"/>
  <c r="AO34" i="2"/>
  <c r="AO35" i="2"/>
  <c r="AO36" i="2"/>
  <c r="AO32" i="2"/>
  <c r="AN33" i="2"/>
  <c r="AN34" i="2"/>
  <c r="AN35" i="2"/>
  <c r="AN36" i="2"/>
  <c r="AN32" i="2"/>
  <c r="AM33" i="2"/>
  <c r="AM34" i="2"/>
  <c r="AM35" i="2"/>
  <c r="AM36" i="2"/>
  <c r="AM32" i="2"/>
  <c r="X33" i="2"/>
  <c r="X35" i="2"/>
  <c r="X36" i="2"/>
  <c r="W33" i="2"/>
  <c r="W35" i="2"/>
  <c r="W36" i="2"/>
  <c r="V33" i="2"/>
  <c r="V35" i="2"/>
  <c r="V36" i="2"/>
  <c r="U33" i="2"/>
  <c r="U35" i="2"/>
  <c r="U36" i="2"/>
  <c r="AV50" i="2"/>
  <c r="AU46" i="2"/>
  <c r="AU58" i="2"/>
  <c r="AS42" i="2"/>
  <c r="AS44" i="2"/>
  <c r="AS50" i="2"/>
  <c r="AS59" i="2"/>
  <c r="AP42" i="2"/>
  <c r="AO48" i="2"/>
  <c r="AO50" i="2"/>
  <c r="AN42" i="2"/>
  <c r="AN54" i="2"/>
  <c r="R33" i="2"/>
  <c r="R35" i="2"/>
  <c r="R36" i="2"/>
  <c r="Q33" i="2"/>
  <c r="Q35" i="2"/>
  <c r="Q36" i="2"/>
  <c r="P33" i="2"/>
  <c r="P35" i="2"/>
  <c r="P36" i="2"/>
  <c r="T33" i="2"/>
  <c r="T35" i="2"/>
  <c r="T36" i="2"/>
  <c r="S33" i="2"/>
  <c r="S35" i="2"/>
  <c r="S36" i="2"/>
  <c r="AM45" i="2"/>
  <c r="AM46" i="2"/>
  <c r="AM57" i="2"/>
  <c r="AM61" i="2"/>
  <c r="AM42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41" i="2"/>
  <c r="AN43" i="2" l="1"/>
  <c r="AP47" i="2"/>
  <c r="AS43" i="2"/>
  <c r="AM55" i="2"/>
  <c r="AN59" i="2"/>
  <c r="AO47" i="2"/>
  <c r="AS55" i="2"/>
  <c r="AU47" i="2"/>
  <c r="AM51" i="2"/>
  <c r="AM43" i="2"/>
  <c r="AN55" i="2"/>
  <c r="AO59" i="2"/>
  <c r="AO43" i="2"/>
  <c r="AQ55" i="2"/>
  <c r="AT47" i="2"/>
  <c r="AM59" i="2"/>
  <c r="AM47" i="2"/>
  <c r="AP51" i="2"/>
  <c r="AQ51" i="2"/>
  <c r="AT43" i="2"/>
  <c r="AM50" i="2"/>
  <c r="AN50" i="2"/>
  <c r="AP50" i="2"/>
  <c r="AQ50" i="2"/>
  <c r="AS46" i="2"/>
  <c r="AT58" i="2"/>
  <c r="AT46" i="2"/>
  <c r="AU54" i="2"/>
  <c r="AU42" i="2"/>
  <c r="AV46" i="2"/>
  <c r="AM58" i="2"/>
  <c r="AM53" i="2"/>
  <c r="AO54" i="2"/>
  <c r="AO46" i="2"/>
  <c r="AP54" i="2"/>
  <c r="AP46" i="2"/>
  <c r="AQ54" i="2"/>
  <c r="AQ42" i="2"/>
  <c r="AS54" i="2"/>
  <c r="AT50" i="2"/>
  <c r="AT42" i="2"/>
  <c r="AV54" i="2"/>
  <c r="AO42" i="2"/>
  <c r="AQ58" i="2"/>
  <c r="AS58" i="2"/>
  <c r="AM54" i="2"/>
  <c r="AM49" i="2"/>
  <c r="AN58" i="2"/>
  <c r="AN46" i="2"/>
  <c r="AO58" i="2"/>
  <c r="AP58" i="2"/>
  <c r="AP52" i="2"/>
  <c r="AV56" i="2"/>
  <c r="AN44" i="2"/>
  <c r="AS60" i="2"/>
  <c r="AU52" i="2"/>
  <c r="AM60" i="2"/>
  <c r="AM56" i="2"/>
  <c r="AM52" i="2"/>
  <c r="AM48" i="2"/>
  <c r="AM44" i="2"/>
  <c r="AN60" i="2"/>
  <c r="AQ56" i="2"/>
  <c r="AT48" i="2"/>
  <c r="AT59" i="2"/>
  <c r="AU51" i="2"/>
  <c r="AV51" i="2"/>
  <c r="AV55" i="2"/>
  <c r="AO52" i="2"/>
  <c r="AP56" i="2"/>
  <c r="AQ44" i="2"/>
  <c r="AU56" i="2"/>
  <c r="AV44" i="2"/>
  <c r="AN56" i="2"/>
  <c r="AN51" i="2"/>
  <c r="AO60" i="2"/>
  <c r="AO55" i="2"/>
  <c r="AO44" i="2"/>
  <c r="AP59" i="2"/>
  <c r="AP48" i="2"/>
  <c r="AP43" i="2"/>
  <c r="AQ52" i="2"/>
  <c r="AQ47" i="2"/>
  <c r="AS56" i="2"/>
  <c r="AS51" i="2"/>
  <c r="AT60" i="2"/>
  <c r="AT55" i="2"/>
  <c r="AT44" i="2"/>
  <c r="AU59" i="2"/>
  <c r="AU48" i="2"/>
  <c r="AU43" i="2"/>
  <c r="AV52" i="2"/>
  <c r="AV47" i="2"/>
  <c r="AN48" i="2"/>
  <c r="AQ60" i="2"/>
  <c r="AS48" i="2"/>
  <c r="AT52" i="2"/>
  <c r="AV60" i="2"/>
  <c r="AN52" i="2"/>
  <c r="AN47" i="2"/>
  <c r="AO56" i="2"/>
  <c r="AO51" i="2"/>
  <c r="AP60" i="2"/>
  <c r="AP55" i="2"/>
  <c r="AP44" i="2"/>
  <c r="AQ59" i="2"/>
  <c r="AQ48" i="2"/>
  <c r="AQ43" i="2"/>
  <c r="AN61" i="2"/>
  <c r="AN57" i="2"/>
  <c r="AN53" i="2"/>
  <c r="AN49" i="2"/>
  <c r="AN45" i="2"/>
  <c r="AO61" i="2"/>
  <c r="AO57" i="2"/>
  <c r="AO53" i="2"/>
  <c r="AO49" i="2"/>
  <c r="AO45" i="2"/>
  <c r="AP61" i="2"/>
  <c r="AP57" i="2"/>
  <c r="AP53" i="2"/>
  <c r="AP49" i="2"/>
  <c r="AP45" i="2"/>
  <c r="AQ61" i="2"/>
  <c r="AQ57" i="2"/>
  <c r="AQ53" i="2"/>
  <c r="AQ49" i="2"/>
  <c r="AQ45" i="2"/>
  <c r="AS61" i="2"/>
  <c r="AS57" i="2"/>
  <c r="AS53" i="2"/>
  <c r="AS49" i="2"/>
  <c r="AS45" i="2"/>
  <c r="AT61" i="2"/>
  <c r="AT57" i="2"/>
  <c r="AT53" i="2"/>
  <c r="AT49" i="2"/>
  <c r="AT45" i="2"/>
  <c r="AU61" i="2"/>
  <c r="AU57" i="2"/>
  <c r="AU53" i="2"/>
  <c r="AU49" i="2"/>
  <c r="AU45" i="2"/>
  <c r="AU41" i="2"/>
  <c r="AM41" i="2"/>
  <c r="AP41" i="2"/>
  <c r="AN41" i="2"/>
  <c r="AS41" i="2"/>
  <c r="AQ41" i="2"/>
  <c r="AV41" i="2"/>
  <c r="AO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AA41" i="2"/>
  <c r="Z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P42" i="2"/>
  <c r="P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P61" i="2"/>
  <c r="K61" i="2"/>
  <c r="B61" i="2"/>
  <c r="P60" i="2"/>
  <c r="K60" i="2"/>
  <c r="D60" i="2"/>
  <c r="B60" i="2"/>
  <c r="P59" i="2"/>
  <c r="K59" i="2"/>
  <c r="D59" i="2"/>
  <c r="B59" i="2"/>
  <c r="P58" i="2"/>
  <c r="K58" i="2"/>
  <c r="D58" i="2"/>
  <c r="B58" i="2"/>
  <c r="P57" i="2"/>
  <c r="K57" i="2"/>
  <c r="D57" i="2"/>
  <c r="B57" i="2"/>
  <c r="P56" i="2"/>
  <c r="K56" i="2"/>
  <c r="D56" i="2"/>
  <c r="B56" i="2"/>
  <c r="P55" i="2"/>
  <c r="K55" i="2"/>
  <c r="D55" i="2"/>
  <c r="B55" i="2"/>
  <c r="P54" i="2"/>
  <c r="K54" i="2"/>
  <c r="D54" i="2"/>
  <c r="B54" i="2"/>
  <c r="P53" i="2"/>
  <c r="K53" i="2"/>
  <c r="D53" i="2"/>
  <c r="B53" i="2"/>
  <c r="P52" i="2"/>
  <c r="K52" i="2"/>
  <c r="D52" i="2"/>
  <c r="B52" i="2"/>
  <c r="P51" i="2"/>
  <c r="K51" i="2"/>
  <c r="D51" i="2"/>
  <c r="B51" i="2"/>
  <c r="P50" i="2"/>
  <c r="K50" i="2"/>
  <c r="D50" i="2"/>
  <c r="B50" i="2"/>
  <c r="P49" i="2"/>
  <c r="K49" i="2"/>
  <c r="D49" i="2"/>
  <c r="B49" i="2"/>
  <c r="P48" i="2"/>
  <c r="K48" i="2"/>
  <c r="D48" i="2"/>
  <c r="B48" i="2"/>
  <c r="P47" i="2"/>
  <c r="K47" i="2"/>
  <c r="D47" i="2"/>
  <c r="B47" i="2"/>
  <c r="P46" i="2"/>
  <c r="K46" i="2"/>
  <c r="D46" i="2"/>
  <c r="B46" i="2"/>
  <c r="P45" i="2"/>
  <c r="K45" i="2"/>
  <c r="D45" i="2"/>
  <c r="B45" i="2"/>
  <c r="P44" i="2"/>
  <c r="K44" i="2"/>
  <c r="D44" i="2"/>
  <c r="B44" i="2"/>
  <c r="P43" i="2"/>
  <c r="K43" i="2"/>
  <c r="D43" i="2"/>
  <c r="B43" i="2"/>
  <c r="K42" i="2"/>
  <c r="D42" i="2"/>
  <c r="B42" i="2"/>
  <c r="K41" i="2"/>
  <c r="E41" i="2"/>
  <c r="D41" i="2"/>
  <c r="B41" i="2"/>
  <c r="AC22" i="2" l="1"/>
  <c r="AL20" i="2"/>
  <c r="AC20" i="2"/>
  <c r="AC18" i="2"/>
  <c r="AC16" i="2"/>
  <c r="AC15" i="2"/>
  <c r="AF11" i="2"/>
  <c r="AG11" i="2"/>
  <c r="AH11" i="2"/>
  <c r="AI11" i="2"/>
  <c r="J14" i="2" l="1"/>
  <c r="K14" i="2"/>
  <c r="B32" i="2" l="1"/>
  <c r="O14" i="2" l="1"/>
  <c r="N14" i="2"/>
  <c r="M14" i="2"/>
  <c r="L14" i="2"/>
  <c r="I14" i="2"/>
  <c r="H14" i="2"/>
  <c r="P14" i="2"/>
  <c r="E32" i="2"/>
  <c r="E33" i="2"/>
  <c r="P25" i="5"/>
  <c r="P26" i="5" l="1"/>
  <c r="N25" i="2"/>
  <c r="K32" i="2"/>
  <c r="K33" i="2"/>
  <c r="K34" i="2"/>
  <c r="K35" i="2"/>
  <c r="K36" i="2"/>
  <c r="H33" i="2"/>
  <c r="H34" i="2"/>
  <c r="H35" i="2"/>
  <c r="H36" i="2"/>
  <c r="P32" i="5" l="1"/>
  <c r="AM33" i="5"/>
  <c r="AM34" i="5"/>
  <c r="AM35" i="5"/>
  <c r="AM36" i="5"/>
  <c r="AM32" i="5"/>
  <c r="P33" i="5"/>
  <c r="E34" i="2"/>
  <c r="E35" i="2"/>
  <c r="E36" i="2"/>
  <c r="B33" i="2"/>
  <c r="D33" i="2"/>
  <c r="AF35" i="2"/>
  <c r="AI35" i="2"/>
  <c r="AF36" i="2"/>
  <c r="AI36" i="2"/>
  <c r="AF34" i="2"/>
  <c r="AI34" i="2"/>
  <c r="AF33" i="2"/>
  <c r="AI33" i="2"/>
  <c r="W32" i="2" l="1"/>
  <c r="Q32" i="2"/>
  <c r="V32" i="2"/>
  <c r="P32" i="2"/>
  <c r="U32" i="2"/>
  <c r="T32" i="2"/>
  <c r="X32" i="2"/>
  <c r="R32" i="2"/>
  <c r="S32" i="2"/>
  <c r="AI32" i="2"/>
  <c r="AF32" i="2"/>
  <c r="H32" i="2" l="1"/>
  <c r="H6" i="2" l="1"/>
  <c r="AB33" i="2" l="1"/>
  <c r="AB34" i="2"/>
  <c r="AB35" i="2"/>
  <c r="AB36" i="2"/>
  <c r="AB32" i="2"/>
  <c r="AA33" i="2"/>
  <c r="AA34" i="2"/>
  <c r="AA35" i="2"/>
  <c r="AA36" i="2"/>
  <c r="Z33" i="2"/>
  <c r="Z34" i="2"/>
  <c r="Z35" i="2"/>
  <c r="Z36" i="2"/>
  <c r="Z32" i="2"/>
  <c r="D34" i="2"/>
  <c r="D35" i="2"/>
  <c r="D36" i="2"/>
  <c r="B34" i="2"/>
  <c r="B35" i="2"/>
  <c r="B36" i="2"/>
  <c r="D32" i="2"/>
  <c r="AK33" i="2" l="1"/>
  <c r="AK34" i="2"/>
  <c r="AK35" i="2"/>
  <c r="AK36" i="2"/>
  <c r="AK32" i="2"/>
  <c r="L33" i="2"/>
  <c r="L34" i="2"/>
  <c r="L35" i="2"/>
  <c r="L36" i="2"/>
  <c r="L32" i="2"/>
  <c r="H9" i="2"/>
  <c r="P9" i="2" l="1"/>
  <c r="O9" i="2"/>
  <c r="M9" i="2"/>
  <c r="L9" i="2"/>
  <c r="K9" i="2"/>
  <c r="J9" i="2"/>
  <c r="I9" i="2"/>
  <c r="P34" i="5"/>
  <c r="P35" i="5"/>
  <c r="P36" i="5"/>
  <c r="V34" i="2" l="1"/>
  <c r="X34" i="2"/>
  <c r="U34" i="2"/>
  <c r="R34" i="2"/>
  <c r="Q34" i="2"/>
  <c r="P34" i="2"/>
  <c r="T34" i="2"/>
  <c r="S34" i="2"/>
  <c r="W34" i="2"/>
  <c r="AJ2" i="2"/>
  <c r="U27" i="2" l="1"/>
  <c r="T27" i="2"/>
  <c r="S27" i="2"/>
  <c r="Q27" i="2"/>
  <c r="R27" i="2"/>
  <c r="X27" i="2"/>
  <c r="P27" i="2"/>
  <c r="W27" i="2"/>
  <c r="V27" i="2"/>
  <c r="P29" i="5"/>
  <c r="H17" i="5" s="1"/>
  <c r="W28" i="2"/>
  <c r="X28" i="2"/>
  <c r="V28" i="2"/>
  <c r="T28" i="2"/>
  <c r="R28" i="2"/>
  <c r="P28" i="2"/>
  <c r="U28" i="2"/>
  <c r="S28" i="2"/>
  <c r="Q28" i="2"/>
  <c r="X29" i="2" l="1"/>
  <c r="V29" i="2"/>
  <c r="T29" i="2"/>
  <c r="R29" i="2"/>
  <c r="P29" i="2"/>
  <c r="W29" i="2"/>
  <c r="U29" i="2"/>
  <c r="S29" i="2"/>
  <c r="Q29" i="2"/>
  <c r="L17" i="2"/>
  <c r="I17" i="2"/>
  <c r="J17" i="2"/>
  <c r="P17" i="2"/>
  <c r="K17" i="2"/>
  <c r="O17" i="2"/>
  <c r="N17" i="2"/>
  <c r="M17" i="2"/>
  <c r="H17" i="2"/>
</calcChain>
</file>

<file path=xl/sharedStrings.xml><?xml version="1.0" encoding="utf-8"?>
<sst xmlns="http://schemas.openxmlformats.org/spreadsheetml/2006/main" count="234" uniqueCount="75">
  <si>
    <t>株式会社    村上組    御中</t>
    <rPh sb="0" eb="4">
      <t>カブシキガイシャ</t>
    </rPh>
    <rPh sb="8" eb="10">
      <t>ムラカミ</t>
    </rPh>
    <rPh sb="10" eb="11">
      <t>グミ</t>
    </rPh>
    <rPh sb="15" eb="17">
      <t>オンチュウ</t>
    </rPh>
    <phoneticPr fontId="1"/>
  </si>
  <si>
    <t>工   事   名   称</t>
    <rPh sb="0" eb="1">
      <t>コウ</t>
    </rPh>
    <rPh sb="4" eb="5">
      <t>コト</t>
    </rPh>
    <rPh sb="8" eb="9">
      <t>メイ</t>
    </rPh>
    <rPh sb="12" eb="13">
      <t>ショウ</t>
    </rPh>
    <phoneticPr fontId="1"/>
  </si>
  <si>
    <t>-</t>
    <phoneticPr fontId="1"/>
  </si>
  <si>
    <t>工 事  コ ー ド</t>
    <rPh sb="0" eb="1">
      <t>コウ</t>
    </rPh>
    <rPh sb="2" eb="3">
      <t>コト</t>
    </rPh>
    <phoneticPr fontId="1"/>
  </si>
  <si>
    <t>注　 文　  No.</t>
    <rPh sb="0" eb="1">
      <t>チュウ</t>
    </rPh>
    <rPh sb="3" eb="4">
      <t>ブン</t>
    </rPh>
    <phoneticPr fontId="1"/>
  </si>
  <si>
    <t>契約金額</t>
    <rPh sb="0" eb="2">
      <t>ケイヤク</t>
    </rPh>
    <rPh sb="2" eb="4">
      <t>キンガク</t>
    </rPh>
    <phoneticPr fontId="1"/>
  </si>
  <si>
    <t>（税込）</t>
    <rPh sb="1" eb="3">
      <t>ゼイコ</t>
    </rPh>
    <phoneticPr fontId="1"/>
  </si>
  <si>
    <t>請求額合計</t>
    <rPh sb="0" eb="2">
      <t>セイキュウ</t>
    </rPh>
    <rPh sb="2" eb="3">
      <t>ガク</t>
    </rPh>
    <rPh sb="3" eb="5">
      <t>ゴウケイ</t>
    </rPh>
    <phoneticPr fontId="1"/>
  </si>
  <si>
    <t>支払決定額</t>
    <rPh sb="0" eb="2">
      <t>シハライ</t>
    </rPh>
    <rPh sb="2" eb="4">
      <t>ケッテイ</t>
    </rPh>
    <rPh sb="4" eb="5">
      <t>ガク</t>
    </rPh>
    <phoneticPr fontId="1"/>
  </si>
  <si>
    <t>今回迄の累計出来高</t>
    <rPh sb="0" eb="2">
      <t>コンカイ</t>
    </rPh>
    <rPh sb="2" eb="3">
      <t>マデ</t>
    </rPh>
    <rPh sb="4" eb="6">
      <t>ルイケイ</t>
    </rPh>
    <rPh sb="6" eb="9">
      <t>デキダカ</t>
    </rPh>
    <phoneticPr fontId="1"/>
  </si>
  <si>
    <t>同上に対する請求額</t>
    <rPh sb="0" eb="2">
      <t>ドウジョウ</t>
    </rPh>
    <rPh sb="3" eb="4">
      <t>タイ</t>
    </rPh>
    <rPh sb="6" eb="8">
      <t>セイキュウ</t>
    </rPh>
    <rPh sb="8" eb="9">
      <t>ガク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</si>
  <si>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</si>
  <si>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</si>
  <si>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</si>
  <si>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</si>
  <si>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</si>
  <si>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</si>
  <si>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前回迄の既請求累計</t>
    <rPh sb="0" eb="2">
      <t>ゼンカイ</t>
    </rPh>
    <rPh sb="2" eb="3">
      <t>マデ</t>
    </rPh>
    <rPh sb="4" eb="5">
      <t>スデ</t>
    </rPh>
    <rPh sb="5" eb="7">
      <t>セイキュウ</t>
    </rPh>
    <rPh sb="7" eb="9">
      <t>ルイケイ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</si>
  <si>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</si>
  <si>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消費税</t>
    <rPh sb="0" eb="3">
      <t>ショウヒゼイ</t>
    </rPh>
    <phoneticPr fontId="1"/>
  </si>
  <si>
    <t>Ｂ－Ｃ</t>
    <phoneticPr fontId="1"/>
  </si>
  <si>
    <t>Ｄ＋Ｅ</t>
    <phoneticPr fontId="1"/>
  </si>
  <si>
    <t>月日</t>
    <rPh sb="0" eb="2">
      <t>ガッピ</t>
    </rPh>
    <phoneticPr fontId="1"/>
  </si>
  <si>
    <t>品　名　・　規　格</t>
    <rPh sb="0" eb="1">
      <t>シナ</t>
    </rPh>
    <rPh sb="2" eb="3">
      <t>メイ</t>
    </rPh>
    <rPh sb="6" eb="7">
      <t>キ</t>
    </rPh>
    <rPh sb="8" eb="9">
      <t>カク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</si>
  <si>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</si>
  <si>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</si>
  <si>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金　　　　　額</t>
    <rPh sb="0" eb="1">
      <t>キン</t>
    </rPh>
    <rPh sb="6" eb="7">
      <t>ガク</t>
    </rPh>
    <phoneticPr fontId="1"/>
  </si>
  <si>
    <t>役　員</t>
    <rPh sb="0" eb="1">
      <t>エキ</t>
    </rPh>
    <rPh sb="2" eb="3">
      <t>イン</t>
    </rPh>
    <phoneticPr fontId="1"/>
  </si>
  <si>
    <t>部　長</t>
    <rPh sb="0" eb="1">
      <t>ブ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</si>
  <si>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</si>
  <si>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担当者</t>
    <rPh sb="0" eb="3">
      <t>タントウシャ</t>
    </rPh>
    <phoneticPr fontId="1"/>
  </si>
  <si>
    <t>取 引 先 コ ー ド</t>
    <rPh sb="0" eb="1">
      <t>トリ</t>
    </rPh>
    <rPh sb="2" eb="3">
      <t>イン</t>
    </rPh>
    <rPh sb="4" eb="5">
      <t>サキ</t>
    </rPh>
    <phoneticPr fontId="1"/>
  </si>
  <si>
    <t xml:space="preserve">   請求者</t>
    <rPh sb="3" eb="6">
      <t>セイキュウシャ</t>
    </rPh>
    <phoneticPr fontId="1"/>
  </si>
  <si>
    <t xml:space="preserve">     会社名</t>
    <rPh sb="5" eb="7">
      <t>カイシャ</t>
    </rPh>
    <rPh sb="7" eb="8">
      <t>メイ</t>
    </rPh>
    <phoneticPr fontId="1"/>
  </si>
  <si>
    <t>Ｂ－Ｃ</t>
  </si>
  <si>
    <t>Ｄ＋Ｅ</t>
  </si>
  <si>
    <t xml:space="preserve">     振込先</t>
    <rPh sb="5" eb="7">
      <t>フリコ</t>
    </rPh>
    <rPh sb="7" eb="8">
      <t>サキ</t>
    </rPh>
    <phoneticPr fontId="1"/>
  </si>
  <si>
    <r>
      <t>＊</t>
    </r>
    <r>
      <rPr>
        <b/>
        <sz val="10"/>
        <color theme="1"/>
        <rFont val="小塚ゴシック Pr6N L"/>
        <family val="2"/>
        <charset val="128"/>
      </rPr>
      <t>工事名称、工事コード、取引先コード</t>
    </r>
    <r>
      <rPr>
        <sz val="9"/>
        <color theme="1"/>
        <rFont val="小塚明朝 Pro EL"/>
        <family val="1"/>
        <charset val="128"/>
      </rPr>
      <t>は必ず記入して下さい。（分からない場合、問合せて記入して下さい。）</t>
    </r>
    <rPh sb="1" eb="3">
      <t>コウジ</t>
    </rPh>
    <rPh sb="3" eb="5">
      <t>メイショウ</t>
    </rPh>
    <rPh sb="6" eb="8">
      <t>コウジ</t>
    </rPh>
    <rPh sb="12" eb="14">
      <t>トリヒキ</t>
    </rPh>
    <rPh sb="14" eb="15">
      <t>サキ</t>
    </rPh>
    <rPh sb="19" eb="20">
      <t>カナラ</t>
    </rPh>
    <rPh sb="21" eb="23">
      <t>キニュウ</t>
    </rPh>
    <rPh sb="25" eb="26">
      <t>クダ</t>
    </rPh>
    <rPh sb="30" eb="31">
      <t>ワ</t>
    </rPh>
    <rPh sb="35" eb="37">
      <t>バアイ</t>
    </rPh>
    <rPh sb="38" eb="40">
      <t>トイアワ</t>
    </rPh>
    <rPh sb="42" eb="44">
      <t>キニュウ</t>
    </rPh>
    <rPh sb="46" eb="47">
      <t>クダ</t>
    </rPh>
    <phoneticPr fontId="1"/>
  </si>
  <si>
    <r>
      <t>＊</t>
    </r>
    <r>
      <rPr>
        <sz val="9"/>
        <color theme="1"/>
        <rFont val="小塚明朝 Pro EL"/>
        <family val="1"/>
        <charset val="128"/>
      </rPr>
      <t>締切は毎月20日　提出は25日迄</t>
    </r>
    <r>
      <rPr>
        <sz val="9"/>
        <color theme="1"/>
        <rFont val="小塚ゴシック Pr6N L"/>
        <family val="2"/>
        <charset val="128"/>
      </rPr>
      <t>　＊</t>
    </r>
    <r>
      <rPr>
        <b/>
        <sz val="10"/>
        <color theme="1"/>
        <rFont val="小塚ゴシック Pr6N L"/>
        <family val="2"/>
        <charset val="128"/>
      </rPr>
      <t>太枠欄は記入不要</t>
    </r>
    <rPh sb="1" eb="3">
      <t>シメキリ</t>
    </rPh>
    <rPh sb="4" eb="6">
      <t>マイツキ</t>
    </rPh>
    <rPh sb="8" eb="9">
      <t>ニチ</t>
    </rPh>
    <rPh sb="10" eb="12">
      <t>テイシュツ</t>
    </rPh>
    <rPh sb="15" eb="16">
      <t>ニチ</t>
    </rPh>
    <rPh sb="16" eb="17">
      <t>マデ</t>
    </rPh>
    <rPh sb="19" eb="21">
      <t>フトワク</t>
    </rPh>
    <rPh sb="21" eb="22">
      <t>ラン</t>
    </rPh>
    <rPh sb="23" eb="25">
      <t>キニュウ</t>
    </rPh>
    <rPh sb="25" eb="27">
      <t>フヨウ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</si>
  <si>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</si>
  <si>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 xml:space="preserve">   下記の通り請求いたします。</t>
    <rPh sb="3" eb="5">
      <t>カキ</t>
    </rPh>
    <rPh sb="6" eb="7">
      <t>トオ</t>
    </rPh>
    <rPh sb="8" eb="10">
      <t>セイキュウ</t>
    </rPh>
    <phoneticPr fontId="1"/>
  </si>
  <si>
    <t>請求月日</t>
    <rPh sb="0" eb="2">
      <t>セイキュウ</t>
    </rPh>
    <rPh sb="2" eb="4">
      <t>ガッピ</t>
    </rPh>
    <phoneticPr fontId="1"/>
  </si>
  <si>
    <t>　　　　　 欄に入力後、提出用請求書を印刷し提出して下さい。</t>
    <rPh sb="6" eb="7">
      <t>ラン</t>
    </rPh>
    <rPh sb="8" eb="10">
      <t>ニュウリョク</t>
    </rPh>
    <rPh sb="10" eb="11">
      <t>ゴ</t>
    </rPh>
    <rPh sb="12" eb="15">
      <t>テイシュツヨウ</t>
    </rPh>
    <rPh sb="15" eb="17">
      <t>セイキュウ</t>
    </rPh>
    <rPh sb="17" eb="18">
      <t>ショ</t>
    </rPh>
    <rPh sb="19" eb="21">
      <t>インサツ</t>
    </rPh>
    <rPh sb="22" eb="24">
      <t>テイシュツ</t>
    </rPh>
    <rPh sb="26" eb="27">
      <t>クダ</t>
    </rPh>
    <phoneticPr fontId="1"/>
  </si>
  <si>
    <t>Ａ×</t>
    <phoneticPr fontId="1"/>
  </si>
  <si>
    <t>Ａ×　％</t>
    <phoneticPr fontId="1"/>
  </si>
  <si>
    <t xml:space="preserve">     ＴＥＬ</t>
    <phoneticPr fontId="1"/>
  </si>
  <si>
    <t>ＦＡＸ</t>
    <phoneticPr fontId="1"/>
  </si>
  <si>
    <t xml:space="preserve">     住　所</t>
    <rPh sb="5" eb="6">
      <t>ジュウ</t>
    </rPh>
    <rPh sb="7" eb="8">
      <t>ショ</t>
    </rPh>
    <phoneticPr fontId="1"/>
  </si>
  <si>
    <t xml:space="preserve">    住　所</t>
    <rPh sb="4" eb="5">
      <t>ジュウ</t>
    </rPh>
    <rPh sb="6" eb="7">
      <t>ショ</t>
    </rPh>
    <phoneticPr fontId="1"/>
  </si>
  <si>
    <t>内 訳 別 紙</t>
    <rPh sb="0" eb="1">
      <t>ウチ</t>
    </rPh>
    <rPh sb="2" eb="3">
      <t>ヤク</t>
    </rPh>
    <rPh sb="4" eb="5">
      <t>ベツ</t>
    </rPh>
    <rPh sb="6" eb="7">
      <t>カミ</t>
    </rPh>
    <phoneticPr fontId="1"/>
  </si>
  <si>
    <r>
      <t>＊</t>
    </r>
    <r>
      <rPr>
        <sz val="9"/>
        <color theme="4" tint="-0.249977111117893"/>
        <rFont val="小塚明朝 Pro EL"/>
        <family val="1"/>
        <charset val="128"/>
      </rPr>
      <t>締切は毎月20日　提出は25日迄</t>
    </r>
    <r>
      <rPr>
        <sz val="9"/>
        <color theme="4" tint="-0.249977111117893"/>
        <rFont val="小塚ゴシック Pr6N L"/>
        <family val="2"/>
        <charset val="128"/>
      </rPr>
      <t>　＊</t>
    </r>
    <r>
      <rPr>
        <b/>
        <sz val="10"/>
        <color theme="4" tint="-0.249977111117893"/>
        <rFont val="小塚ゴシック Pr6N L"/>
        <family val="2"/>
        <charset val="128"/>
      </rPr>
      <t>太枠欄は記入不要</t>
    </r>
    <rPh sb="1" eb="3">
      <t>シメキリ</t>
    </rPh>
    <rPh sb="4" eb="6">
      <t>マイツキ</t>
    </rPh>
    <rPh sb="8" eb="9">
      <t>ニチ</t>
    </rPh>
    <rPh sb="10" eb="12">
      <t>テイシュツ</t>
    </rPh>
    <rPh sb="15" eb="16">
      <t>ニチ</t>
    </rPh>
    <rPh sb="16" eb="17">
      <t>マデ</t>
    </rPh>
    <rPh sb="19" eb="21">
      <t>フトワク</t>
    </rPh>
    <rPh sb="21" eb="22">
      <t>ラン</t>
    </rPh>
    <rPh sb="23" eb="25">
      <t>キニュウ</t>
    </rPh>
    <rPh sb="25" eb="27">
      <t>フヨウ</t>
    </rPh>
    <phoneticPr fontId="1"/>
  </si>
  <si>
    <r>
      <t>＊</t>
    </r>
    <r>
      <rPr>
        <b/>
        <sz val="10"/>
        <color theme="4" tint="-0.249977111117893"/>
        <rFont val="小塚ゴシック Pr6N L"/>
        <family val="2"/>
        <charset val="128"/>
      </rPr>
      <t>工事名称、工事コード、取引先コード</t>
    </r>
    <r>
      <rPr>
        <sz val="9"/>
        <color theme="4" tint="-0.249977111117893"/>
        <rFont val="小塚明朝 Pro EL"/>
        <family val="1"/>
        <charset val="128"/>
      </rPr>
      <t>は必ず記入して下さい。（分からない場合、問合せて記入して下さい。）</t>
    </r>
    <rPh sb="1" eb="3">
      <t>コウジ</t>
    </rPh>
    <rPh sb="3" eb="5">
      <t>メイショウ</t>
    </rPh>
    <rPh sb="6" eb="8">
      <t>コウジ</t>
    </rPh>
    <rPh sb="12" eb="14">
      <t>トリヒキ</t>
    </rPh>
    <rPh sb="14" eb="15">
      <t>サキ</t>
    </rPh>
    <rPh sb="19" eb="20">
      <t>カナラ</t>
    </rPh>
    <rPh sb="21" eb="23">
      <t>キニュウ</t>
    </rPh>
    <rPh sb="25" eb="26">
      <t>クダ</t>
    </rPh>
    <rPh sb="30" eb="31">
      <t>ワ</t>
    </rPh>
    <rPh sb="35" eb="37">
      <t>バアイ</t>
    </rPh>
    <rPh sb="38" eb="40">
      <t>トイアワ</t>
    </rPh>
    <rPh sb="42" eb="44">
      <t>キニュウ</t>
    </rPh>
    <rPh sb="46" eb="47">
      <t>クダ</t>
    </rPh>
    <phoneticPr fontId="1"/>
  </si>
  <si>
    <t>取  引  先  コ  ー  ド</t>
    <rPh sb="0" eb="1">
      <t>トリ</t>
    </rPh>
    <rPh sb="3" eb="4">
      <t>イン</t>
    </rPh>
    <rPh sb="6" eb="7">
      <t>サキ</t>
    </rPh>
    <phoneticPr fontId="1"/>
  </si>
  <si>
    <t>式</t>
    <rPh sb="0" eb="1">
      <t>シキ</t>
    </rPh>
    <phoneticPr fontId="1"/>
  </si>
  <si>
    <t>建築工事</t>
    <rPh sb="0" eb="2">
      <t>ケンチク</t>
    </rPh>
    <rPh sb="2" eb="4">
      <t>コウジ</t>
    </rPh>
    <phoneticPr fontId="1"/>
  </si>
  <si>
    <t>F</t>
    <phoneticPr fontId="1"/>
  </si>
  <si>
    <t>Ｄ＋Ｅ</t>
    <phoneticPr fontId="1"/>
  </si>
  <si>
    <t>E</t>
    <phoneticPr fontId="1"/>
  </si>
  <si>
    <t>D</t>
    <phoneticPr fontId="1"/>
  </si>
  <si>
    <t>Ｂ－Ｃ</t>
    <phoneticPr fontId="1"/>
  </si>
  <si>
    <t>C</t>
    <phoneticPr fontId="1"/>
  </si>
  <si>
    <t>Ａ×　％</t>
    <phoneticPr fontId="1"/>
  </si>
  <si>
    <t>B</t>
    <phoneticPr fontId="1"/>
  </si>
  <si>
    <t>Ａ×</t>
    <phoneticPr fontId="1"/>
  </si>
  <si>
    <t>A</t>
    <phoneticPr fontId="1"/>
  </si>
  <si>
    <t>○○銀行　○○支店　普通1234567</t>
    <rPh sb="2" eb="4">
      <t>ギンコウ</t>
    </rPh>
    <rPh sb="7" eb="9">
      <t>シテン</t>
    </rPh>
    <rPh sb="10" eb="12">
      <t>フツウ</t>
    </rPh>
    <phoneticPr fontId="1"/>
  </si>
  <si>
    <t>0172-35-6115</t>
    <phoneticPr fontId="1"/>
  </si>
  <si>
    <t>ＦＡＸ</t>
    <phoneticPr fontId="1"/>
  </si>
  <si>
    <t>0172-35-6111</t>
    <phoneticPr fontId="1"/>
  </si>
  <si>
    <t xml:space="preserve">     ＴＥＬ</t>
    <phoneticPr fontId="1"/>
  </si>
  <si>
    <t>代表取締役社長 　村上 公洋</t>
    <rPh sb="0" eb="2">
      <t>ダイヒョウ</t>
    </rPh>
    <rPh sb="2" eb="5">
      <t>トリシマリヤク</t>
    </rPh>
    <rPh sb="5" eb="7">
      <t>シャチョウ</t>
    </rPh>
    <rPh sb="9" eb="11">
      <t>ムラカミ</t>
    </rPh>
    <rPh sb="12" eb="14">
      <t>コウヨウ</t>
    </rPh>
    <phoneticPr fontId="1"/>
  </si>
  <si>
    <t>株式会社　村上組</t>
    <rPh sb="0" eb="4">
      <t>カブシキガイシャ</t>
    </rPh>
    <rPh sb="5" eb="7">
      <t>ムラカミ</t>
    </rPh>
    <rPh sb="7" eb="8">
      <t>クミ</t>
    </rPh>
    <phoneticPr fontId="1"/>
  </si>
  <si>
    <t>青森県弘前市藤代一丁目２－１</t>
    <rPh sb="0" eb="3">
      <t>アオモリケン</t>
    </rPh>
    <rPh sb="3" eb="6">
      <t>ヒロサキシ</t>
    </rPh>
    <rPh sb="6" eb="8">
      <t>フジシロ</t>
    </rPh>
    <rPh sb="8" eb="11">
      <t>イッチョウメ</t>
    </rPh>
    <phoneticPr fontId="1"/>
  </si>
  <si>
    <t>-</t>
    <phoneticPr fontId="1"/>
  </si>
  <si>
    <t>○○建築工事</t>
    <rPh sb="2" eb="4">
      <t>ケンチク</t>
    </rPh>
    <rPh sb="4" eb="6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</si>
</sst>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[$-411]ggge&quot;年&quot;m&quot;月&quot;d&quot;日&quot;;@"/>
    <numFmt numFmtId="177" formatCode="[=999999999]&quot;&quot;;[=-999999999]&quot;&quot;;General"/>
    <numFmt numFmtId="178" formatCode="[DBNum3]##,#00"/>
    <numFmt numFmtId="179" formatCode="[DBNum3]#,##0"/>
    <numFmt numFmtId="180" formatCode="0.0"/>
    <numFmt numFmtId="181" formatCode="#,##0.0;[Red]\-#,##0.0"/>
    <numFmt numFmtId="182" formatCode="[DBNum3]###0"/>
  </numFmts>
  <fonts count="6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5.5"/>
      <color theme="1"/>
      <name val="小塚明朝 Pro B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小塚明朝 Pro B"/>
      <family val="1"/>
      <charset val="128"/>
    </font>
    <font>
      <sz val="9"/>
      <color theme="1"/>
      <name val="小塚明朝 Pro R"/>
      <family val="1"/>
      <charset val="128"/>
    </font>
    <font>
      <sz val="10"/>
      <color theme="1"/>
      <name val="小塚明朝 Pro R"/>
      <family val="1"/>
      <charset val="128"/>
    </font>
    <font>
      <sz val="11"/>
      <color theme="1"/>
      <name val="小塚明朝 Pro R"/>
      <family val="1"/>
      <charset val="128"/>
    </font>
    <font>
      <sz val="9"/>
      <color theme="1"/>
      <name val="小塚明朝 Pro EL"/>
      <family val="1"/>
      <charset val="128"/>
    </font>
    <font>
      <sz val="9"/>
      <color theme="1"/>
      <name val="小塚ゴシック Pr6N L"/>
      <family val="2"/>
      <charset val="128"/>
    </font>
    <font>
      <sz val="10"/>
      <color theme="1"/>
      <name val="小塚ゴシック Pr6N L"/>
      <family val="2"/>
      <charset val="128"/>
    </font>
    <font>
      <sz val="11"/>
      <color theme="1"/>
      <name val="小塚ゴシック Pr6N L"/>
      <family val="2"/>
      <charset val="128"/>
    </font>
    <font>
      <b/>
      <sz val="10"/>
      <color theme="1"/>
      <name val="小塚ゴシック Pr6N L"/>
      <family val="2"/>
      <charset val="128"/>
    </font>
    <font>
      <sz val="18"/>
      <color theme="1"/>
      <name val="小塚ゴシック Pro M"/>
      <family val="2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小塚明朝 Pro B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5"/>
      <color theme="1"/>
      <name val="小塚明朝 Pro B"/>
      <family val="1"/>
      <charset val="128"/>
    </font>
    <font>
      <b/>
      <sz val="11"/>
      <color rgb="FFFF0000"/>
      <name val="ＭＳ Ｐゴシック"/>
      <family val="2"/>
      <charset val="128"/>
      <scheme val="minor"/>
    </font>
    <font>
      <b/>
      <sz val="15.5"/>
      <color rgb="FFFF0000"/>
      <name val="小塚明朝 Pro B"/>
      <family val="1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 tint="0.499984740745262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Meiryo UI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0"/>
      <color theme="1"/>
      <name val="ＭＳ ゴシック"/>
      <family val="3"/>
      <charset val="128"/>
    </font>
    <font>
      <sz val="18"/>
      <color theme="1"/>
      <name val="小塚ゴシック Pr6N L"/>
      <family val="2"/>
      <charset val="128"/>
    </font>
    <font>
      <sz val="14"/>
      <color theme="1"/>
      <name val="小塚ゴシック Pro M"/>
      <family val="2"/>
      <charset val="128"/>
    </font>
    <font>
      <sz val="18"/>
      <color theme="4" tint="-0.249977111117893"/>
      <name val="小塚ゴシック Pro M"/>
      <family val="2"/>
      <charset val="128"/>
    </font>
    <font>
      <sz val="15.5"/>
      <color theme="4" tint="-0.249977111117893"/>
      <name val="小塚明朝 Pro B"/>
      <family val="1"/>
      <charset val="128"/>
    </font>
    <font>
      <sz val="10"/>
      <color theme="4" tint="-0.249977111117893"/>
      <name val="小塚明朝 Pro R"/>
      <family val="1"/>
      <charset val="128"/>
    </font>
    <font>
      <sz val="11"/>
      <color theme="4" tint="-0.249977111117893"/>
      <name val="ＭＳ Ｐゴシック"/>
      <family val="2"/>
      <charset val="128"/>
      <scheme val="minor"/>
    </font>
    <font>
      <sz val="11"/>
      <color theme="4" tint="-0.249977111117893"/>
      <name val="小塚明朝 Pro R"/>
      <family val="1"/>
      <charset val="128"/>
    </font>
    <font>
      <sz val="9"/>
      <color theme="4" tint="-0.249977111117893"/>
      <name val="ＭＳ 明朝"/>
      <family val="1"/>
      <charset val="128"/>
    </font>
    <font>
      <b/>
      <sz val="11"/>
      <color theme="4" tint="-0.249977111117893"/>
      <name val="小塚明朝 Pro B"/>
      <family val="1"/>
      <charset val="128"/>
    </font>
    <font>
      <sz val="14"/>
      <color theme="4" tint="-0.249977111117893"/>
      <name val="ＭＳ ゴシック"/>
      <family val="3"/>
      <charset val="128"/>
    </font>
    <font>
      <sz val="11"/>
      <color theme="4" tint="-0.249977111117893"/>
      <name val="ＭＳ ゴシック"/>
      <family val="3"/>
      <charset val="128"/>
    </font>
    <font>
      <sz val="9"/>
      <color theme="4" tint="-0.249977111117893"/>
      <name val="小塚明朝 Pro R"/>
      <family val="1"/>
      <charset val="128"/>
    </font>
    <font>
      <sz val="14"/>
      <color theme="4" tint="-0.249977111117893"/>
      <name val="ＭＳ Ｐゴシック"/>
      <family val="3"/>
      <charset val="128"/>
    </font>
    <font>
      <sz val="10"/>
      <color theme="4" tint="-0.249977111117893"/>
      <name val="ＭＳ Ｐゴシック"/>
      <family val="2"/>
      <charset val="128"/>
      <scheme val="minor"/>
    </font>
    <font>
      <sz val="11"/>
      <color theme="4" tint="-0.249977111117893"/>
      <name val="小塚ゴシック Pr6N L"/>
      <family val="2"/>
      <charset val="128"/>
    </font>
    <font>
      <sz val="9"/>
      <color theme="4" tint="-0.249977111117893"/>
      <name val="小塚ゴシック Pr6N L"/>
      <family val="2"/>
      <charset val="128"/>
    </font>
    <font>
      <sz val="9"/>
      <color theme="4" tint="-0.249977111117893"/>
      <name val="小塚明朝 Pro EL"/>
      <family val="1"/>
      <charset val="128"/>
    </font>
    <font>
      <b/>
      <sz val="10"/>
      <color theme="4" tint="-0.249977111117893"/>
      <name val="小塚ゴシック Pr6N L"/>
      <family val="2"/>
      <charset val="128"/>
    </font>
    <font>
      <sz val="10"/>
      <color theme="4" tint="-0.249977111117893"/>
      <name val="小塚ゴシック Pr6N L"/>
      <family val="2"/>
      <charset val="128"/>
    </font>
    <font>
      <sz val="18"/>
      <color theme="4" tint="-0.249977111117893"/>
      <name val="小塚ゴシック Pr6N L"/>
      <family val="2"/>
      <charset val="128"/>
    </font>
    <font>
      <sz val="14"/>
      <color theme="4" tint="-0.249977111117893"/>
      <name val="小塚ゴシック Pro M"/>
      <family val="2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2"/>
      <charset val="128"/>
      <scheme val="minor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b/>
      <sz val="10"/>
      <color theme="4" tint="-0.249977111117893"/>
      <name val="小塚明朝 Pro B"/>
      <family val="1"/>
      <charset val="128"/>
    </font>
    <font>
      <sz val="10"/>
      <color theme="4" tint="-0.24994659260841701"/>
      <name val="小塚明朝 Pro R"/>
      <family val="1"/>
      <charset val="128"/>
    </font>
    <font>
      <sz val="11"/>
      <color theme="4" tint="-0.2499465926084170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1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/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1" tint="0.499984740745262"/>
      </top>
      <bottom/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dotted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dotted">
        <color theme="1" tint="0.499984740745262"/>
      </right>
      <top style="thin">
        <color theme="1" tint="0.499984740745262"/>
      </top>
      <bottom/>
      <diagonal/>
    </border>
    <border>
      <left/>
      <right style="dotted">
        <color theme="1" tint="0.499984740745262"/>
      </right>
      <top/>
      <bottom style="thin">
        <color theme="1" tint="0.499984740745262"/>
      </bottom>
      <diagonal/>
    </border>
    <border>
      <left/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499984740745262"/>
      </bottom>
      <diagonal/>
    </border>
    <border>
      <left/>
      <right/>
      <top style="medium">
        <color theme="1" tint="0.34998626667073579"/>
      </top>
      <bottom style="thin">
        <color theme="1" tint="0.499984740745262"/>
      </bottom>
      <diagonal/>
    </border>
    <border>
      <left style="medium">
        <color theme="1" tint="0.34998626667073579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34998626667073579"/>
      </left>
      <right/>
      <top style="thin">
        <color theme="1" tint="0.499984740745262"/>
      </top>
      <bottom style="medium">
        <color theme="1" tint="0.34998626667073579"/>
      </bottom>
      <diagonal/>
    </border>
    <border>
      <left/>
      <right/>
      <top style="thin">
        <color theme="1" tint="0.499984740745262"/>
      </top>
      <bottom style="medium">
        <color theme="1" tint="0.34998626667073579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theme="1" tint="0.499984740745262"/>
      </right>
      <top style="medium">
        <color theme="1" tint="0.34998626667073579"/>
      </top>
      <bottom/>
      <diagonal/>
    </border>
    <border>
      <left style="dotted">
        <color theme="1" tint="0.499984740745262"/>
      </left>
      <right style="dotted">
        <color theme="1" tint="0.499984740745262"/>
      </right>
      <top style="medium">
        <color theme="1" tint="0.34998626667073579"/>
      </top>
      <bottom/>
      <diagonal/>
    </border>
    <border>
      <left style="dotted">
        <color theme="1" tint="0.499984740745262"/>
      </left>
      <right/>
      <top style="medium">
        <color theme="1" tint="0.34998626667073579"/>
      </top>
      <bottom/>
      <diagonal/>
    </border>
    <border>
      <left style="thin">
        <color theme="1" tint="0.499984740745262"/>
      </left>
      <right style="dotted">
        <color theme="1" tint="0.499984740745262"/>
      </right>
      <top style="medium">
        <color theme="1" tint="0.34998626667073579"/>
      </top>
      <bottom/>
      <diagonal/>
    </border>
    <border>
      <left style="dotted">
        <color theme="1" tint="0.499984740745262"/>
      </left>
      <right style="thin">
        <color theme="1" tint="0.499984740745262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 style="dotted">
        <color theme="1" tint="0.499984740745262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dotted">
        <color theme="1" tint="0.499984740745262"/>
      </right>
      <top/>
      <bottom style="medium">
        <color theme="1" tint="0.34998626667073579"/>
      </bottom>
      <diagonal/>
    </border>
    <border>
      <left style="dotted">
        <color theme="1" tint="0.499984740745262"/>
      </left>
      <right style="dotted">
        <color theme="1" tint="0.499984740745262"/>
      </right>
      <top/>
      <bottom style="medium">
        <color theme="1" tint="0.34998626667073579"/>
      </bottom>
      <diagonal/>
    </border>
    <border>
      <left style="dotted">
        <color theme="1" tint="0.499984740745262"/>
      </left>
      <right/>
      <top/>
      <bottom style="medium">
        <color theme="1" tint="0.34998626667073579"/>
      </bottom>
      <diagonal/>
    </border>
    <border>
      <left style="thin">
        <color theme="1" tint="0.499984740745262"/>
      </left>
      <right style="dotted">
        <color theme="1" tint="0.499984740745262"/>
      </right>
      <top/>
      <bottom style="medium">
        <color theme="1" tint="0.34998626667073579"/>
      </bottom>
      <diagonal/>
    </border>
    <border>
      <left style="dotted">
        <color theme="1" tint="0.499984740745262"/>
      </left>
      <right style="thin">
        <color theme="1" tint="0.499984740745262"/>
      </right>
      <top/>
      <bottom style="medium">
        <color theme="1" tint="0.34998626667073579"/>
      </bottom>
      <diagonal/>
    </border>
    <border>
      <left style="dotted">
        <color theme="1" tint="0.499984740745262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thin">
        <color theme="1" tint="0.499984740745262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499984740745262"/>
      </bottom>
      <diagonal/>
    </border>
    <border>
      <left style="thin">
        <color theme="1" tint="0.34998626667073579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/>
      <top style="thin">
        <color theme="1" tint="0.499984740745262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499984740745262"/>
      </top>
      <bottom style="medium">
        <color theme="1" tint="0.34998626667073579"/>
      </bottom>
      <diagonal/>
    </border>
    <border>
      <left style="thin">
        <color theme="1" tint="0.34998626667073579"/>
      </left>
      <right style="dotted">
        <color theme="1" tint="0.34998626667073579"/>
      </right>
      <top style="medium">
        <color theme="1" tint="0.34998626667073579"/>
      </top>
      <bottom style="thin">
        <color theme="1" tint="0.499984740745262"/>
      </bottom>
      <diagonal/>
    </border>
    <border>
      <left style="dotted">
        <color theme="1" tint="0.34998626667073579"/>
      </left>
      <right style="dotted">
        <color theme="1" tint="0.34998626667073579"/>
      </right>
      <top style="medium">
        <color theme="1" tint="0.34998626667073579"/>
      </top>
      <bottom style="thin">
        <color theme="1" tint="0.499984740745262"/>
      </bottom>
      <diagonal/>
    </border>
    <border>
      <left style="dotted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499984740745262"/>
      </bottom>
      <diagonal/>
    </border>
    <border>
      <left style="thin">
        <color theme="1" tint="0.34998626667073579"/>
      </left>
      <right style="dotted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34998626667073579"/>
      </left>
      <right style="dotted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34998626667073579"/>
      </left>
      <right style="thin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 style="dotted">
        <color theme="1" tint="0.34998626667073579"/>
      </right>
      <top style="thin">
        <color theme="1" tint="0.499984740745262"/>
      </top>
      <bottom style="medium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thin">
        <color theme="1" tint="0.499984740745262"/>
      </top>
      <bottom style="medium">
        <color theme="1" tint="0.34998626667073579"/>
      </bottom>
      <diagonal/>
    </border>
    <border>
      <left style="dotted">
        <color theme="1" tint="0.34998626667073579"/>
      </left>
      <right style="thin">
        <color theme="1" tint="0.34998626667073579"/>
      </right>
      <top style="thin">
        <color theme="1" tint="0.499984740745262"/>
      </top>
      <bottom style="medium">
        <color theme="1" tint="0.34998626667073579"/>
      </bottom>
      <diagonal/>
    </border>
    <border>
      <left style="dotted">
        <color theme="1" tint="0.34998626667073579"/>
      </left>
      <right/>
      <top style="medium">
        <color theme="1" tint="0.34998626667073579"/>
      </top>
      <bottom style="thin">
        <color theme="1" tint="0.499984740745262"/>
      </bottom>
      <diagonal/>
    </border>
    <border>
      <left style="dotted">
        <color theme="1" tint="0.34998626667073579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34998626667073579"/>
      </left>
      <right/>
      <top style="thin">
        <color theme="1" tint="0.499984740745262"/>
      </top>
      <bottom style="medium">
        <color theme="1" tint="0.34998626667073579"/>
      </bottom>
      <diagonal/>
    </border>
    <border>
      <left style="dotted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499984740745262"/>
      </bottom>
      <diagonal/>
    </border>
    <border>
      <left style="dotted">
        <color theme="1" tint="0.34998626667073579"/>
      </left>
      <right style="medium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34998626667073579"/>
      </left>
      <right style="medium">
        <color theme="1" tint="0.34998626667073579"/>
      </right>
      <top style="thin">
        <color theme="1" tint="0.499984740745262"/>
      </top>
      <bottom style="medium">
        <color theme="1" tint="0.34998626667073579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dotted">
        <color theme="1" tint="0.499984740745262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4" tint="-0.249977111117893"/>
      </top>
      <bottom/>
      <diagonal/>
    </border>
    <border>
      <left style="dotted">
        <color theme="1" tint="0.499984740745262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1" tint="0.499984740745262"/>
      </right>
      <top/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dotted">
        <color theme="1" tint="0.499984740745262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dotted">
        <color theme="1" tint="0.499984740745262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/>
      <bottom/>
      <diagonal/>
    </border>
    <border>
      <left style="dotted">
        <color theme="1" tint="0.499984740745262"/>
      </left>
      <right/>
      <top style="thin">
        <color theme="4" tint="-0.249977111117893"/>
      </top>
      <bottom/>
      <diagonal/>
    </border>
    <border>
      <left style="thin">
        <color theme="1" tint="0.499984740745262"/>
      </left>
      <right style="thin">
        <color theme="4" tint="-0.249977111117893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4" tint="-0.249977111117893"/>
      </bottom>
      <diagonal/>
    </border>
    <border>
      <left style="thin">
        <color theme="1" tint="0.499984740745262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1" tint="0.499984740745262"/>
      </right>
      <top/>
      <bottom/>
      <diagonal/>
    </border>
    <border>
      <left style="thin">
        <color theme="4" tint="-0.249977111117893"/>
      </left>
      <right style="thin">
        <color theme="1" tint="0.499984740745262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dotted">
        <color theme="1" tint="0.499984740745262"/>
      </right>
      <top style="thin">
        <color theme="4" tint="-0.249977111117893"/>
      </top>
      <bottom style="thin">
        <color theme="4" tint="-0.249977111117893"/>
      </bottom>
      <diagonal/>
    </border>
    <border>
      <left style="dotted">
        <color theme="1" tint="0.499984740745262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dotted">
        <color theme="1" tint="0.499984740745262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dotted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dotted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dotted">
        <color theme="4" tint="-0.249977111117893"/>
      </right>
      <top/>
      <bottom/>
      <diagonal/>
    </border>
    <border>
      <left/>
      <right style="dotted">
        <color theme="4" tint="-0.249977111117893"/>
      </right>
      <top/>
      <bottom style="thin">
        <color theme="4" tint="-0.249977111117893"/>
      </bottom>
      <diagonal/>
    </border>
    <border>
      <left style="dotted">
        <color theme="4" tint="-0.249977111117893"/>
      </left>
      <right style="dotted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dotted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dotted">
        <color theme="4" tint="-0.249977111117893"/>
      </right>
      <top/>
      <bottom/>
      <diagonal/>
    </border>
    <border>
      <left style="dotted">
        <color theme="4" tint="-0.249977111117893"/>
      </left>
      <right style="dotted">
        <color theme="4" tint="-0.249977111117893"/>
      </right>
      <top/>
      <bottom/>
      <diagonal/>
    </border>
    <border>
      <left style="dotted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dotted">
        <color theme="4" tint="-0.249977111117893"/>
      </right>
      <top/>
      <bottom style="thin">
        <color theme="4" tint="-0.249977111117893"/>
      </bottom>
      <diagonal/>
    </border>
    <border>
      <left style="dotted">
        <color theme="4" tint="-0.249977111117893"/>
      </left>
      <right style="dotted">
        <color theme="4" tint="-0.249977111117893"/>
      </right>
      <top/>
      <bottom style="thin">
        <color theme="4" tint="-0.249977111117893"/>
      </bottom>
      <diagonal/>
    </border>
    <border>
      <left style="dotted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dotted">
        <color theme="4" tint="-0.24994659260841701"/>
      </left>
      <right style="dotted">
        <color theme="4" tint="-0.24994659260841701"/>
      </right>
      <top style="thin">
        <color theme="4" tint="-0.249977111117893"/>
      </top>
      <bottom/>
      <diagonal/>
    </border>
    <border>
      <left style="dotted">
        <color theme="4" tint="-0.24994659260841701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dotted">
        <color theme="4" tint="-0.24994659260841701"/>
      </left>
      <right style="dotted">
        <color theme="4" tint="-0.24994659260841701"/>
      </right>
      <top/>
      <bottom style="thin">
        <color theme="4" tint="-0.249977111117893"/>
      </bottom>
      <diagonal/>
    </border>
    <border>
      <left style="dotted">
        <color theme="4" tint="-0.24994659260841701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dotted">
        <color theme="4" tint="-0.24994659260841701"/>
      </left>
      <right style="dotted">
        <color theme="4" tint="-0.24994659260841701"/>
      </right>
      <top/>
      <bottom/>
      <diagonal/>
    </border>
    <border>
      <left style="thin">
        <color theme="4" tint="-0.249977111117893"/>
      </left>
      <right style="dotted">
        <color theme="4" tint="-0.249977111117893"/>
      </right>
      <top style="thin">
        <color theme="4" tint="-0.249977111117893"/>
      </top>
      <bottom/>
      <diagonal/>
    </border>
    <border>
      <left style="dotted">
        <color theme="4" tint="-0.249977111117893"/>
      </left>
      <right style="dotted">
        <color theme="4" tint="-0.249977111117893"/>
      </right>
      <top style="thin">
        <color theme="4" tint="-0.249977111117893"/>
      </top>
      <bottom/>
      <diagonal/>
    </border>
    <border>
      <left style="dotted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dotted">
        <color theme="4" tint="-0.24994659260841701"/>
      </right>
      <top style="thin">
        <color theme="4" tint="-0.249977111117893"/>
      </top>
      <bottom style="thin">
        <color theme="4" tint="-0.249977111117893"/>
      </bottom>
      <diagonal/>
    </border>
    <border>
      <left style="dotted">
        <color theme="4" tint="-0.24994659260841701"/>
      </left>
      <right style="dotted">
        <color theme="4" tint="-0.24994659260841701"/>
      </right>
      <top style="thin">
        <color theme="4" tint="-0.249977111117893"/>
      </top>
      <bottom style="thin">
        <color theme="4" tint="-0.249977111117893"/>
      </bottom>
      <diagonal/>
    </border>
    <border>
      <left style="dotted">
        <color theme="4" tint="-0.24994659260841701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77111117893"/>
      </bottom>
      <diagonal/>
    </border>
    <border>
      <left/>
      <right/>
      <top style="medium">
        <color theme="4" tint="-0.24994659260841701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medium">
        <color theme="4" tint="-0.24994659260841701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medium">
        <color theme="4" tint="-0.24994659260841701"/>
      </top>
      <bottom style="thin">
        <color theme="4" tint="-0.249977111117893"/>
      </bottom>
      <diagonal/>
    </border>
    <border>
      <left/>
      <right style="dotted">
        <color theme="4" tint="-0.24994659260841701"/>
      </right>
      <top style="medium">
        <color theme="4" tint="-0.24994659260841701"/>
      </top>
      <bottom style="thin">
        <color theme="4" tint="-0.249977111117893"/>
      </bottom>
      <diagonal/>
    </border>
    <border>
      <left style="dotted">
        <color theme="4" tint="-0.24994659260841701"/>
      </left>
      <right style="dotted">
        <color theme="4" tint="-0.24994659260841701"/>
      </right>
      <top style="medium">
        <color theme="4" tint="-0.24994659260841701"/>
      </top>
      <bottom style="thin">
        <color theme="4" tint="-0.249977111117893"/>
      </bottom>
      <diagonal/>
    </border>
    <border>
      <left style="dotted">
        <color theme="4" tint="-0.24994659260841701"/>
      </left>
      <right style="thin">
        <color theme="4" tint="-0.249977111117893"/>
      </right>
      <top style="medium">
        <color theme="4" tint="-0.24994659260841701"/>
      </top>
      <bottom style="thin">
        <color theme="4" tint="-0.249977111117893"/>
      </bottom>
      <diagonal/>
    </border>
    <border>
      <left style="dotted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77111117893"/>
      </bottom>
      <diagonal/>
    </border>
    <border>
      <left style="medium">
        <color theme="4" tint="-0.24994659260841701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dotted">
        <color theme="4" tint="-0.24994659260841701"/>
      </left>
      <right style="medium">
        <color theme="4" tint="-0.24994659260841701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thin">
        <color theme="4" tint="-0.249977111117893"/>
      </right>
      <top/>
      <bottom style="medium">
        <color theme="4" tint="-0.24994659260841701"/>
      </bottom>
      <diagonal/>
    </border>
    <border>
      <left style="thin">
        <color theme="4" tint="-0.249977111117893"/>
      </left>
      <right/>
      <top/>
      <bottom style="medium">
        <color theme="4" tint="-0.24994659260841701"/>
      </bottom>
      <diagonal/>
    </border>
    <border>
      <left/>
      <right style="dotted">
        <color theme="4" tint="-0.24994659260841701"/>
      </right>
      <top/>
      <bottom style="medium">
        <color theme="4" tint="-0.24994659260841701"/>
      </bottom>
      <diagonal/>
    </border>
    <border>
      <left style="dotted">
        <color theme="4" tint="-0.24994659260841701"/>
      </left>
      <right style="dotted">
        <color theme="4" tint="-0.24994659260841701"/>
      </right>
      <top/>
      <bottom style="medium">
        <color theme="4" tint="-0.24994659260841701"/>
      </bottom>
      <diagonal/>
    </border>
    <border>
      <left style="dotted">
        <color theme="4" tint="-0.24994659260841701"/>
      </left>
      <right style="thin">
        <color theme="4" tint="-0.249977111117893"/>
      </right>
      <top/>
      <bottom style="medium">
        <color theme="4" tint="-0.24994659260841701"/>
      </bottom>
      <diagonal/>
    </border>
    <border>
      <left style="dotted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 style="dotted">
        <color theme="4" tint="-0.24994659260841701"/>
      </left>
      <right style="dotted">
        <color theme="4" tint="-0.24994659260841701"/>
      </right>
      <top style="medium">
        <color theme="4" tint="-0.24994659260841701"/>
      </top>
      <bottom/>
      <diagonal/>
    </border>
    <border>
      <left style="dotted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 style="dotted">
        <color theme="4" tint="-0.24994659260841701"/>
      </right>
      <top style="thin">
        <color theme="4" tint="-0.249977111117893"/>
      </top>
      <bottom/>
      <diagonal/>
    </border>
    <border>
      <left/>
      <right style="dotted">
        <color theme="4" tint="-0.24994659260841701"/>
      </right>
      <top/>
      <bottom style="thin">
        <color theme="4" tint="-0.249977111117893"/>
      </bottom>
      <diagonal/>
    </border>
    <border>
      <left/>
      <right style="dotted">
        <color theme="4" tint="-0.24994659260841701"/>
      </right>
      <top/>
      <bottom/>
      <diagonal/>
    </border>
    <border>
      <left/>
      <right style="dotted">
        <color theme="4" tint="-0.24994659260841701"/>
      </right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1" tint="0.499984740745262"/>
      </right>
      <top style="thin">
        <color theme="4" tint="-0.249977111117893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4" tint="-0.249977111117893"/>
      </top>
      <bottom/>
      <diagonal/>
    </border>
    <border>
      <left style="thin">
        <color theme="1" tint="0.499984740745262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4659260841701"/>
      </top>
      <bottom/>
      <diagonal/>
    </border>
    <border>
      <left style="thin">
        <color theme="4" tint="-0.249977111117893"/>
      </left>
      <right/>
      <top style="thin">
        <color theme="4" tint="-0.24994659260841701"/>
      </top>
      <bottom/>
      <diagonal/>
    </border>
    <border>
      <left/>
      <right style="thin">
        <color theme="4" tint="-0.249977111117893"/>
      </right>
      <top style="thin">
        <color theme="4" tint="-0.24994659260841701"/>
      </top>
      <bottom/>
      <diagonal/>
    </border>
    <border>
      <left style="thin">
        <color theme="4" tint="-0.249977111117893"/>
      </left>
      <right style="thin">
        <color theme="1" tint="0.499984740745262"/>
      </right>
      <top style="thin">
        <color theme="4" tint="-0.2499465926084170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4" tint="-0.24994659260841701"/>
      </top>
      <bottom/>
      <diagonal/>
    </border>
    <border>
      <left style="thin">
        <color theme="1" tint="0.499984740745262"/>
      </left>
      <right style="thin">
        <color theme="4" tint="-0.249977111117893"/>
      </right>
      <top style="thin">
        <color theme="4" tint="-0.24994659260841701"/>
      </top>
      <bottom/>
      <diagonal/>
    </border>
    <border>
      <left/>
      <right style="thin">
        <color theme="1" tint="0.499984740745262"/>
      </right>
      <top style="thin">
        <color theme="4" tint="-0.24994659260841701"/>
      </top>
      <bottom/>
      <diagonal/>
    </border>
    <border>
      <left style="dotted">
        <color theme="4" tint="-0.24994659260841701"/>
      </left>
      <right/>
      <top style="thin">
        <color theme="4" tint="-0.249977111117893"/>
      </top>
      <bottom/>
      <diagonal/>
    </border>
    <border>
      <left style="dotted">
        <color theme="4" tint="-0.24994659260841701"/>
      </left>
      <right/>
      <top/>
      <bottom style="thin">
        <color theme="4" tint="-0.249977111117893"/>
      </bottom>
      <diagonal/>
    </border>
    <border>
      <left style="thin">
        <color theme="4" tint="-0.249977111117893"/>
      </left>
      <right style="dotted">
        <color theme="4" tint="-0.24994659260841701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dotted">
        <color theme="4" tint="-0.24994659260841701"/>
      </right>
      <top/>
      <bottom style="thin">
        <color theme="4" tint="-0.249977111117893"/>
      </bottom>
      <diagonal/>
    </border>
    <border>
      <left style="dotted">
        <color theme="4" tint="-0.24994659260841701"/>
      </left>
      <right/>
      <top/>
      <bottom/>
      <diagonal/>
    </border>
    <border>
      <left style="dotted">
        <color theme="4" tint="-0.24994659260841701"/>
      </left>
      <right/>
      <top style="medium">
        <color theme="4" tint="-0.24994659260841701"/>
      </top>
      <bottom/>
      <diagonal/>
    </border>
    <border>
      <left style="dotted">
        <color theme="4" tint="-0.24994659260841701"/>
      </left>
      <right/>
      <top/>
      <bottom style="medium">
        <color theme="4" tint="-0.24994659260841701"/>
      </bottom>
      <diagonal/>
    </border>
    <border>
      <left style="thin">
        <color theme="4" tint="-0.24994659260841701"/>
      </left>
      <right style="dotted">
        <color theme="4" tint="-0.24994659260841701"/>
      </right>
      <top style="thin">
        <color theme="4" tint="-0.249977111117893"/>
      </top>
      <bottom/>
      <diagonal/>
    </border>
    <border>
      <left style="dotted">
        <color theme="4" tint="-0.24994659260841701"/>
      </left>
      <right style="thin">
        <color theme="4" tint="-0.24994659260841701"/>
      </right>
      <top style="thin">
        <color theme="4" tint="-0.249977111117893"/>
      </top>
      <bottom/>
      <diagonal/>
    </border>
    <border>
      <left style="thin">
        <color theme="4" tint="-0.24994659260841701"/>
      </left>
      <right style="dotted">
        <color theme="4" tint="-0.24994659260841701"/>
      </right>
      <top/>
      <bottom/>
      <diagonal/>
    </border>
    <border>
      <left style="dotted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dotted">
        <color theme="4" tint="-0.24994659260841701"/>
      </right>
      <top/>
      <bottom style="thin">
        <color theme="4" tint="-0.249977111117893"/>
      </bottom>
      <diagonal/>
    </border>
    <border>
      <left style="dotted">
        <color theme="4" tint="-0.24994659260841701"/>
      </left>
      <right style="thin">
        <color theme="4" tint="-0.24994659260841701"/>
      </right>
      <top/>
      <bottom style="thin">
        <color theme="4" tint="-0.249977111117893"/>
      </bottom>
      <diagonal/>
    </border>
    <border>
      <left style="thin">
        <color theme="4" tint="-0.24994659260841701"/>
      </left>
      <right style="dotted">
        <color theme="4" tint="-0.24994659260841701"/>
      </right>
      <top style="medium">
        <color theme="4" tint="-0.24994659260841701"/>
      </top>
      <bottom/>
      <diagonal/>
    </border>
    <border>
      <left style="dotted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dotted">
        <color theme="4" tint="-0.24994659260841701"/>
      </right>
      <top/>
      <bottom style="medium">
        <color theme="4" tint="-0.24994659260841701"/>
      </bottom>
      <diagonal/>
    </border>
    <border>
      <left style="dotted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77111117893"/>
      </bottom>
      <diagonal/>
    </border>
    <border>
      <left style="dotted">
        <color theme="4" tint="-0.24994659260841701"/>
      </left>
      <right style="thin">
        <color theme="4" tint="-0.249977111117893"/>
      </right>
      <top/>
      <bottom/>
      <diagonal/>
    </border>
    <border>
      <left/>
      <right style="thin">
        <color theme="4" tint="-0.24994659260841701"/>
      </right>
      <top/>
      <bottom/>
      <diagonal/>
    </border>
    <border>
      <left/>
      <right style="thin">
        <color theme="4" tint="-0.24994659260841701"/>
      </right>
      <top style="thin">
        <color theme="4" tint="-0.249977111117893"/>
      </top>
      <bottom/>
      <diagonal/>
    </border>
    <border>
      <left/>
      <right style="thin">
        <color theme="1" tint="0.499984740745262"/>
      </right>
      <top style="thin">
        <color theme="4" tint="-0.249977111117893"/>
      </top>
      <bottom/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594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>
      <alignment vertical="center"/>
    </xf>
    <xf numFmtId="0" fontId="0" fillId="0" borderId="0" xfId="0" applyAlignment="1">
      <alignment horizontal="left" vertical="center"/>
    </xf>
    <xf numFmtId="0" fontId="6" fillId="0" borderId="26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center"/>
    </xf>
    <xf numFmtId="0" fontId="0" fillId="2" borderId="1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6" fillId="2" borderId="12" xfId="0" applyFont="1" applyFill="1" applyBorder="1">
      <alignment vertical="center"/>
    </xf>
    <xf numFmtId="0" fontId="5" fillId="2" borderId="12" xfId="0" applyFont="1" applyFill="1" applyBorder="1" applyAlignment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right" vertical="center"/>
    </xf>
    <xf numFmtId="0" fontId="14" fillId="0" borderId="56" xfId="0" applyFont="1" applyBorder="1">
      <alignment vertical="center"/>
    </xf>
    <xf numFmtId="0" fontId="14" fillId="0" borderId="57" xfId="0" applyFont="1" applyBorder="1">
      <alignment vertical="center"/>
    </xf>
    <xf numFmtId="0" fontId="14" fillId="0" borderId="65" xfId="0" applyFont="1" applyBorder="1">
      <alignment vertical="center"/>
    </xf>
    <xf numFmtId="0" fontId="14" fillId="0" borderId="58" xfId="0" applyFont="1" applyBorder="1">
      <alignment vertical="center"/>
    </xf>
    <xf numFmtId="0" fontId="14" fillId="0" borderId="68" xfId="0" applyFont="1" applyBorder="1">
      <alignment vertical="center"/>
    </xf>
    <xf numFmtId="0" fontId="14" fillId="0" borderId="59" xfId="0" applyFont="1" applyBorder="1">
      <alignment vertical="center"/>
    </xf>
    <xf numFmtId="0" fontId="14" fillId="0" borderId="60" xfId="0" applyFont="1" applyBorder="1">
      <alignment vertical="center"/>
    </xf>
    <xf numFmtId="0" fontId="14" fillId="0" borderId="66" xfId="0" applyFont="1" applyBorder="1">
      <alignment vertical="center"/>
    </xf>
    <xf numFmtId="0" fontId="14" fillId="0" borderId="61" xfId="0" applyFont="1" applyBorder="1">
      <alignment vertical="center"/>
    </xf>
    <xf numFmtId="0" fontId="14" fillId="0" borderId="69" xfId="0" applyFont="1" applyBorder="1">
      <alignment vertical="center"/>
    </xf>
    <xf numFmtId="0" fontId="14" fillId="0" borderId="62" xfId="0" applyFont="1" applyBorder="1">
      <alignment vertical="center"/>
    </xf>
    <xf numFmtId="0" fontId="14" fillId="0" borderId="63" xfId="0" applyFont="1" applyBorder="1">
      <alignment vertical="center"/>
    </xf>
    <xf numFmtId="0" fontId="14" fillId="0" borderId="67" xfId="0" applyFont="1" applyBorder="1">
      <alignment vertical="center"/>
    </xf>
    <xf numFmtId="0" fontId="14" fillId="0" borderId="64" xfId="0" applyFont="1" applyBorder="1">
      <alignment vertical="center"/>
    </xf>
    <xf numFmtId="0" fontId="14" fillId="0" borderId="70" xfId="0" applyFont="1" applyBorder="1">
      <alignment vertical="center"/>
    </xf>
    <xf numFmtId="0" fontId="0" fillId="0" borderId="0" xfId="0" applyAlignment="1">
      <alignment vertical="center"/>
    </xf>
    <xf numFmtId="0" fontId="6" fillId="0" borderId="2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>
      <alignment vertical="center"/>
    </xf>
    <xf numFmtId="0" fontId="20" fillId="0" borderId="0" xfId="0" applyFont="1" applyAlignment="1">
      <alignment horizontal="left"/>
    </xf>
    <xf numFmtId="0" fontId="0" fillId="0" borderId="0" xfId="0" applyFont="1">
      <alignment vertical="center"/>
    </xf>
    <xf numFmtId="0" fontId="24" fillId="0" borderId="10" xfId="0" applyFont="1" applyBorder="1">
      <alignment vertical="center"/>
    </xf>
    <xf numFmtId="0" fontId="25" fillId="3" borderId="9" xfId="0" applyFont="1" applyFill="1" applyBorder="1" applyAlignment="1">
      <alignment horizontal="center" vertical="center" shrinkToFit="1"/>
    </xf>
    <xf numFmtId="0" fontId="25" fillId="3" borderId="7" xfId="0" applyFont="1" applyFill="1" applyBorder="1" applyAlignment="1">
      <alignment horizontal="center" vertical="center" shrinkToFit="1"/>
    </xf>
    <xf numFmtId="180" fontId="26" fillId="3" borderId="9" xfId="0" applyNumberFormat="1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left" vertical="center" indent="1"/>
    </xf>
    <xf numFmtId="0" fontId="25" fillId="3" borderId="9" xfId="0" applyFont="1" applyFill="1" applyBorder="1" applyAlignment="1">
      <alignment horizontal="center" vertical="center"/>
    </xf>
    <xf numFmtId="0" fontId="25" fillId="3" borderId="13" xfId="0" applyNumberFormat="1" applyFont="1" applyFill="1" applyBorder="1" applyAlignment="1">
      <alignment horizontal="center" vertical="center" shrinkToFit="1"/>
    </xf>
    <xf numFmtId="0" fontId="6" fillId="3" borderId="0" xfId="0" applyFont="1" applyFill="1">
      <alignment vertical="center"/>
    </xf>
    <xf numFmtId="0" fontId="25" fillId="3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Border="1" applyAlignment="1">
      <alignment horizontal="left" vertical="center" indent="1"/>
    </xf>
    <xf numFmtId="0" fontId="40" fillId="0" borderId="0" xfId="0" applyFont="1">
      <alignment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Border="1">
      <alignment vertical="center"/>
    </xf>
    <xf numFmtId="0" fontId="41" fillId="0" borderId="0" xfId="0" applyFont="1">
      <alignment vertical="center"/>
    </xf>
    <xf numFmtId="0" fontId="44" fillId="0" borderId="0" xfId="0" applyFo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>
      <alignment vertical="center"/>
    </xf>
    <xf numFmtId="0" fontId="49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5" fillId="0" borderId="77" xfId="0" applyFont="1" applyBorder="1">
      <alignment vertical="center"/>
    </xf>
    <xf numFmtId="0" fontId="35" fillId="0" borderId="78" xfId="0" applyFont="1" applyBorder="1">
      <alignment vertical="center"/>
    </xf>
    <xf numFmtId="0" fontId="40" fillId="0" borderId="0" xfId="0" applyFont="1" applyBorder="1">
      <alignment vertical="center"/>
    </xf>
    <xf numFmtId="0" fontId="35" fillId="5" borderId="79" xfId="0" applyFont="1" applyFill="1" applyBorder="1">
      <alignment vertical="center"/>
    </xf>
    <xf numFmtId="0" fontId="35" fillId="0" borderId="81" xfId="0" applyFont="1" applyBorder="1">
      <alignment vertical="center"/>
    </xf>
    <xf numFmtId="0" fontId="34" fillId="0" borderId="78" xfId="0" applyFont="1" applyBorder="1">
      <alignment vertical="center"/>
    </xf>
    <xf numFmtId="0" fontId="34" fillId="0" borderId="81" xfId="0" applyFont="1" applyBorder="1">
      <alignment vertical="center"/>
    </xf>
    <xf numFmtId="0" fontId="34" fillId="0" borderId="81" xfId="0" applyFont="1" applyBorder="1" applyAlignment="1">
      <alignment horizontal="left" vertical="center"/>
    </xf>
    <xf numFmtId="0" fontId="34" fillId="0" borderId="84" xfId="0" applyFont="1" applyBorder="1">
      <alignment vertical="center"/>
    </xf>
    <xf numFmtId="0" fontId="52" fillId="5" borderId="107" xfId="0" applyFont="1" applyFill="1" applyBorder="1">
      <alignment vertical="center"/>
    </xf>
    <xf numFmtId="0" fontId="52" fillId="5" borderId="111" xfId="0" applyFont="1" applyFill="1" applyBorder="1">
      <alignment vertical="center"/>
    </xf>
    <xf numFmtId="0" fontId="52" fillId="5" borderId="112" xfId="0" applyFont="1" applyFill="1" applyBorder="1">
      <alignment vertical="center"/>
    </xf>
    <xf numFmtId="0" fontId="42" fillId="0" borderId="127" xfId="0" applyFont="1" applyBorder="1">
      <alignment vertical="center"/>
    </xf>
    <xf numFmtId="0" fontId="42" fillId="0" borderId="128" xfId="0" applyFont="1" applyBorder="1">
      <alignment vertical="center"/>
    </xf>
    <xf numFmtId="0" fontId="42" fillId="0" borderId="129" xfId="0" applyFont="1" applyBorder="1">
      <alignment vertical="center"/>
    </xf>
    <xf numFmtId="0" fontId="35" fillId="5" borderId="83" xfId="0" applyFont="1" applyFill="1" applyBorder="1" applyAlignment="1">
      <alignment vertical="center"/>
    </xf>
    <xf numFmtId="0" fontId="35" fillId="5" borderId="87" xfId="0" applyFont="1" applyFill="1" applyBorder="1" applyAlignment="1">
      <alignment vertical="center"/>
    </xf>
    <xf numFmtId="0" fontId="35" fillId="5" borderId="95" xfId="0" applyFont="1" applyFill="1" applyBorder="1" applyAlignment="1">
      <alignment vertical="center"/>
    </xf>
    <xf numFmtId="0" fontId="35" fillId="0" borderId="0" xfId="0" applyFont="1" applyBorder="1">
      <alignment vertical="center"/>
    </xf>
    <xf numFmtId="0" fontId="34" fillId="0" borderId="130" xfId="0" applyFont="1" applyBorder="1">
      <alignment vertical="center"/>
    </xf>
    <xf numFmtId="0" fontId="34" fillId="0" borderId="131" xfId="0" applyFont="1" applyBorder="1" applyAlignment="1">
      <alignment horizontal="left" vertical="center"/>
    </xf>
    <xf numFmtId="0" fontId="42" fillId="0" borderId="134" xfId="0" applyFont="1" applyBorder="1">
      <alignment vertical="center"/>
    </xf>
    <xf numFmtId="0" fontId="42" fillId="0" borderId="135" xfId="0" applyFont="1" applyBorder="1">
      <alignment vertical="center"/>
    </xf>
    <xf numFmtId="0" fontId="42" fillId="0" borderId="136" xfId="0" applyFont="1" applyBorder="1">
      <alignment vertical="center"/>
    </xf>
    <xf numFmtId="0" fontId="42" fillId="0" borderId="137" xfId="0" applyFont="1" applyBorder="1">
      <alignment vertical="center"/>
    </xf>
    <xf numFmtId="0" fontId="34" fillId="0" borderId="138" xfId="0" applyFont="1" applyBorder="1">
      <alignment vertical="center"/>
    </xf>
    <xf numFmtId="0" fontId="42" fillId="0" borderId="139" xfId="0" applyFont="1" applyBorder="1">
      <alignment vertical="center"/>
    </xf>
    <xf numFmtId="0" fontId="34" fillId="0" borderId="140" xfId="0" applyFont="1" applyBorder="1">
      <alignment vertical="center"/>
    </xf>
    <xf numFmtId="0" fontId="34" fillId="0" borderId="141" xfId="0" applyFont="1" applyBorder="1" applyAlignment="1">
      <alignment horizontal="left" vertical="center"/>
    </xf>
    <xf numFmtId="0" fontId="42" fillId="0" borderId="144" xfId="0" applyFont="1" applyBorder="1">
      <alignment vertical="center"/>
    </xf>
    <xf numFmtId="0" fontId="42" fillId="0" borderId="145" xfId="0" applyFont="1" applyBorder="1">
      <alignment vertical="center"/>
    </xf>
    <xf numFmtId="0" fontId="42" fillId="0" borderId="146" xfId="0" applyFont="1" applyBorder="1">
      <alignment vertical="center"/>
    </xf>
    <xf numFmtId="0" fontId="42" fillId="0" borderId="147" xfId="0" applyFont="1" applyBorder="1">
      <alignment vertical="center"/>
    </xf>
    <xf numFmtId="0" fontId="34" fillId="5" borderId="81" xfId="0" applyFont="1" applyFill="1" applyBorder="1">
      <alignment vertical="center"/>
    </xf>
    <xf numFmtId="0" fontId="41" fillId="5" borderId="81" xfId="0" applyFont="1" applyFill="1" applyBorder="1" applyAlignment="1">
      <alignment vertical="center"/>
    </xf>
    <xf numFmtId="0" fontId="35" fillId="5" borderId="95" xfId="0" applyFont="1" applyFill="1" applyBorder="1">
      <alignment vertical="center"/>
    </xf>
    <xf numFmtId="0" fontId="35" fillId="5" borderId="87" xfId="0" applyFont="1" applyFill="1" applyBorder="1">
      <alignment vertical="center"/>
    </xf>
    <xf numFmtId="0" fontId="41" fillId="5" borderId="88" xfId="0" applyFont="1" applyFill="1" applyBorder="1" applyAlignment="1">
      <alignment vertical="center"/>
    </xf>
    <xf numFmtId="0" fontId="34" fillId="5" borderId="88" xfId="0" applyFont="1" applyFill="1" applyBorder="1">
      <alignment vertical="center"/>
    </xf>
    <xf numFmtId="0" fontId="52" fillId="5" borderId="116" xfId="0" applyFont="1" applyFill="1" applyBorder="1">
      <alignment vertical="center"/>
    </xf>
    <xf numFmtId="0" fontId="52" fillId="5" borderId="117" xfId="0" applyFont="1" applyFill="1" applyBorder="1">
      <alignment vertical="center"/>
    </xf>
    <xf numFmtId="0" fontId="52" fillId="5" borderId="118" xfId="0" applyFont="1" applyFill="1" applyBorder="1">
      <alignment vertical="center"/>
    </xf>
    <xf numFmtId="0" fontId="60" fillId="5" borderId="112" xfId="0" applyFont="1" applyFill="1" applyBorder="1" applyAlignment="1">
      <alignment horizontal="center" vertical="center"/>
    </xf>
    <xf numFmtId="0" fontId="60" fillId="5" borderId="112" xfId="0" applyNumberFormat="1" applyFont="1" applyFill="1" applyBorder="1" applyAlignment="1">
      <alignment horizontal="center" vertical="center" shrinkToFit="1"/>
    </xf>
    <xf numFmtId="0" fontId="60" fillId="5" borderId="118" xfId="0" applyFont="1" applyFill="1" applyBorder="1" applyAlignment="1">
      <alignment horizontal="center" vertical="center"/>
    </xf>
    <xf numFmtId="0" fontId="60" fillId="5" borderId="118" xfId="0" applyNumberFormat="1" applyFont="1" applyFill="1" applyBorder="1" applyAlignment="1">
      <alignment horizontal="center" vertical="center" shrinkToFit="1"/>
    </xf>
    <xf numFmtId="0" fontId="34" fillId="5" borderId="0" xfId="0" applyFont="1" applyFill="1" applyBorder="1">
      <alignment vertical="center"/>
    </xf>
    <xf numFmtId="0" fontId="34" fillId="5" borderId="78" xfId="0" applyFont="1" applyFill="1" applyBorder="1">
      <alignment vertical="center"/>
    </xf>
    <xf numFmtId="0" fontId="34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right" vertical="center"/>
    </xf>
    <xf numFmtId="0" fontId="56" fillId="5" borderId="0" xfId="0" applyFont="1" applyFill="1" applyBorder="1" applyAlignment="1">
      <alignment horizontal="left" vertical="center" indent="1"/>
    </xf>
    <xf numFmtId="0" fontId="60" fillId="5" borderId="81" xfId="0" applyNumberFormat="1" applyFont="1" applyFill="1" applyBorder="1" applyAlignment="1">
      <alignment horizontal="center" vertical="center" shrinkToFit="1"/>
    </xf>
    <xf numFmtId="0" fontId="60" fillId="5" borderId="115" xfId="0" applyFont="1" applyFill="1" applyBorder="1" applyAlignment="1">
      <alignment horizontal="center" vertical="center"/>
    </xf>
    <xf numFmtId="0" fontId="60" fillId="5" borderId="0" xfId="0" applyNumberFormat="1" applyFont="1" applyFill="1" applyBorder="1" applyAlignment="1">
      <alignment horizontal="center" vertical="center" shrinkToFit="1"/>
    </xf>
    <xf numFmtId="0" fontId="52" fillId="5" borderId="113" xfId="0" applyFont="1" applyFill="1" applyBorder="1">
      <alignment vertical="center"/>
    </xf>
    <xf numFmtId="0" fontId="52" fillId="5" borderId="114" xfId="0" applyFont="1" applyFill="1" applyBorder="1">
      <alignment vertical="center"/>
    </xf>
    <xf numFmtId="0" fontId="52" fillId="5" borderId="115" xfId="0" applyFont="1" applyFill="1" applyBorder="1">
      <alignment vertical="center"/>
    </xf>
    <xf numFmtId="0" fontId="60" fillId="5" borderId="107" xfId="0" applyFont="1" applyFill="1" applyBorder="1" applyAlignment="1">
      <alignment horizontal="center" vertical="center"/>
    </xf>
    <xf numFmtId="0" fontId="60" fillId="5" borderId="113" xfId="0" applyFont="1" applyFill="1" applyBorder="1" applyAlignment="1">
      <alignment horizontal="center" vertical="center"/>
    </xf>
    <xf numFmtId="0" fontId="60" fillId="5" borderId="116" xfId="0" applyFont="1" applyFill="1" applyBorder="1" applyAlignment="1">
      <alignment horizontal="center" vertical="center"/>
    </xf>
    <xf numFmtId="0" fontId="60" fillId="5" borderId="124" xfId="0" applyFont="1" applyFill="1" applyBorder="1" applyAlignment="1">
      <alignment horizontal="center" vertical="center"/>
    </xf>
    <xf numFmtId="0" fontId="60" fillId="5" borderId="126" xfId="0" applyFont="1" applyFill="1" applyBorder="1" applyAlignment="1">
      <alignment horizontal="center" vertical="center"/>
    </xf>
    <xf numFmtId="0" fontId="52" fillId="5" borderId="124" xfId="0" applyFont="1" applyFill="1" applyBorder="1">
      <alignment vertical="center"/>
    </xf>
    <xf numFmtId="0" fontId="52" fillId="5" borderId="125" xfId="0" applyFont="1" applyFill="1" applyBorder="1">
      <alignment vertical="center"/>
    </xf>
    <xf numFmtId="0" fontId="52" fillId="5" borderId="126" xfId="0" applyFont="1" applyFill="1" applyBorder="1">
      <alignment vertical="center"/>
    </xf>
    <xf numFmtId="0" fontId="34" fillId="0" borderId="158" xfId="0" applyFont="1" applyBorder="1" applyAlignment="1">
      <alignment horizontal="center" vertical="center"/>
    </xf>
    <xf numFmtId="0" fontId="60" fillId="5" borderId="113" xfId="0" applyFont="1" applyFill="1" applyBorder="1" applyAlignment="1">
      <alignment horizontal="center" vertical="center"/>
    </xf>
    <xf numFmtId="0" fontId="60" fillId="5" borderId="107" xfId="0" applyFont="1" applyFill="1" applyBorder="1" applyAlignment="1">
      <alignment horizontal="center" vertical="center"/>
    </xf>
    <xf numFmtId="0" fontId="60" fillId="5" borderId="112" xfId="0" applyNumberFormat="1" applyFont="1" applyFill="1" applyBorder="1" applyAlignment="1">
      <alignment horizontal="center" vertical="center" shrinkToFit="1"/>
    </xf>
    <xf numFmtId="0" fontId="60" fillId="5" borderId="118" xfId="0" applyNumberFormat="1" applyFont="1" applyFill="1" applyBorder="1" applyAlignment="1">
      <alignment horizontal="center" vertical="center" shrinkToFit="1"/>
    </xf>
    <xf numFmtId="0" fontId="34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right" vertical="center"/>
    </xf>
    <xf numFmtId="0" fontId="56" fillId="5" borderId="0" xfId="0" applyFont="1" applyFill="1" applyBorder="1" applyAlignment="1">
      <alignment horizontal="left" vertical="center" indent="1"/>
    </xf>
    <xf numFmtId="0" fontId="34" fillId="0" borderId="81" xfId="0" applyFont="1" applyBorder="1" applyAlignment="1">
      <alignment horizontal="left" vertical="center"/>
    </xf>
    <xf numFmtId="0" fontId="34" fillId="0" borderId="141" xfId="0" applyFont="1" applyBorder="1" applyAlignment="1">
      <alignment horizontal="left" vertical="center"/>
    </xf>
    <xf numFmtId="0" fontId="34" fillId="0" borderId="131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60" fillId="5" borderId="116" xfId="0" applyFont="1" applyFill="1" applyBorder="1" applyAlignment="1">
      <alignment horizontal="center" vertical="center"/>
    </xf>
    <xf numFmtId="179" fontId="22" fillId="3" borderId="11" xfId="0" applyNumberFormat="1" applyFont="1" applyFill="1" applyBorder="1" applyAlignment="1">
      <alignment horizontal="right" vertical="center" shrinkToFit="1"/>
    </xf>
    <xf numFmtId="179" fontId="22" fillId="3" borderId="12" xfId="0" applyNumberFormat="1" applyFont="1" applyFill="1" applyBorder="1" applyAlignment="1">
      <alignment horizontal="right" vertical="center" shrinkToFit="1"/>
    </xf>
    <xf numFmtId="179" fontId="22" fillId="3" borderId="13" xfId="0" applyNumberFormat="1" applyFont="1" applyFill="1" applyBorder="1" applyAlignment="1">
      <alignment horizontal="right" vertical="center" shrinkToFit="1"/>
    </xf>
    <xf numFmtId="0" fontId="31" fillId="0" borderId="0" xfId="0" applyFont="1" applyAlignment="1">
      <alignment horizontal="right" vertical="center"/>
    </xf>
    <xf numFmtId="0" fontId="25" fillId="3" borderId="11" xfId="0" applyFont="1" applyFill="1" applyBorder="1" applyAlignment="1">
      <alignment horizontal="left" vertical="center" wrapText="1"/>
    </xf>
    <xf numFmtId="0" fontId="25" fillId="3" borderId="12" xfId="0" applyFont="1" applyFill="1" applyBorder="1" applyAlignment="1">
      <alignment horizontal="left" vertical="center" wrapText="1"/>
    </xf>
    <xf numFmtId="0" fontId="25" fillId="3" borderId="13" xfId="0" applyFont="1" applyFill="1" applyBorder="1" applyAlignment="1">
      <alignment horizontal="left" vertical="center" wrapText="1"/>
    </xf>
    <xf numFmtId="180" fontId="26" fillId="3" borderId="11" xfId="0" applyNumberFormat="1" applyFont="1" applyFill="1" applyBorder="1" applyAlignment="1">
      <alignment horizontal="right" vertical="center" shrinkToFit="1"/>
    </xf>
    <xf numFmtId="180" fontId="26" fillId="3" borderId="12" xfId="0" applyNumberFormat="1" applyFont="1" applyFill="1" applyBorder="1" applyAlignment="1">
      <alignment horizontal="right" vertical="center" shrinkToFit="1"/>
    </xf>
    <xf numFmtId="180" fontId="26" fillId="3" borderId="32" xfId="0" applyNumberFormat="1" applyFont="1" applyFill="1" applyBorder="1" applyAlignment="1">
      <alignment horizontal="right" vertical="center" shrinkToFit="1"/>
    </xf>
    <xf numFmtId="38" fontId="26" fillId="3" borderId="11" xfId="1" applyFont="1" applyFill="1" applyBorder="1" applyAlignment="1">
      <alignment horizontal="right" vertical="center" shrinkToFit="1"/>
    </xf>
    <xf numFmtId="38" fontId="26" fillId="3" borderId="12" xfId="1" applyFont="1" applyFill="1" applyBorder="1" applyAlignment="1">
      <alignment horizontal="right" vertical="center" shrinkToFit="1"/>
    </xf>
    <xf numFmtId="38" fontId="26" fillId="3" borderId="13" xfId="1" applyFont="1" applyFill="1" applyBorder="1" applyAlignment="1">
      <alignment horizontal="right" vertical="center" shrinkToFit="1"/>
    </xf>
    <xf numFmtId="0" fontId="25" fillId="3" borderId="11" xfId="0" applyFont="1" applyFill="1" applyBorder="1" applyAlignment="1">
      <alignment horizontal="center" vertical="center"/>
    </xf>
    <xf numFmtId="0" fontId="25" fillId="3" borderId="3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5" fillId="3" borderId="31" xfId="0" applyNumberFormat="1" applyFont="1" applyFill="1" applyBorder="1" applyAlignment="1">
      <alignment horizontal="center" vertical="center" shrinkToFit="1"/>
    </xf>
    <xf numFmtId="0" fontId="25" fillId="3" borderId="13" xfId="0" applyNumberFormat="1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7" fillId="3" borderId="0" xfId="0" applyFont="1" applyFill="1" applyBorder="1" applyAlignment="1">
      <alignment horizontal="left" vertical="top" indent="1"/>
    </xf>
    <xf numFmtId="0" fontId="28" fillId="0" borderId="0" xfId="0" applyFont="1" applyAlignment="1">
      <alignment horizontal="left" vertical="top" indent="1"/>
    </xf>
    <xf numFmtId="0" fontId="28" fillId="0" borderId="22" xfId="0" applyFont="1" applyBorder="1" applyAlignment="1">
      <alignment horizontal="left" vertical="top" indent="1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3" borderId="0" xfId="0" applyFont="1" applyFill="1" applyAlignment="1">
      <alignment horizontal="left" vertical="center" indent="1"/>
    </xf>
    <xf numFmtId="0" fontId="29" fillId="3" borderId="22" xfId="0" applyFont="1" applyFill="1" applyBorder="1" applyAlignment="1">
      <alignment horizontal="left" vertical="center" indent="1"/>
    </xf>
    <xf numFmtId="0" fontId="23" fillId="3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180" fontId="26" fillId="3" borderId="31" xfId="0" applyNumberFormat="1" applyFont="1" applyFill="1" applyBorder="1" applyAlignment="1">
      <alignment horizontal="center" vertical="center" shrinkToFit="1"/>
    </xf>
    <xf numFmtId="180" fontId="26" fillId="3" borderId="13" xfId="0" applyNumberFormat="1" applyFont="1" applyFill="1" applyBorder="1" applyAlignment="1">
      <alignment horizontal="center" vertical="center" shrinkToFit="1"/>
    </xf>
    <xf numFmtId="0" fontId="14" fillId="0" borderId="60" xfId="0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4" fillId="0" borderId="63" xfId="0" applyFont="1" applyBorder="1" applyAlignment="1">
      <alignment vertical="center"/>
    </xf>
    <xf numFmtId="0" fontId="14" fillId="0" borderId="57" xfId="0" applyFont="1" applyBorder="1" applyAlignment="1">
      <alignment horizontal="center" vertical="center"/>
    </xf>
    <xf numFmtId="177" fontId="17" fillId="2" borderId="12" xfId="1" applyNumberFormat="1" applyFont="1" applyFill="1" applyBorder="1" applyAlignment="1">
      <alignment horizontal="right" vertical="center"/>
    </xf>
    <xf numFmtId="177" fontId="17" fillId="2" borderId="13" xfId="1" applyNumberFormat="1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vertical="center"/>
    </xf>
    <xf numFmtId="0" fontId="14" fillId="2" borderId="18" xfId="0" applyFont="1" applyFill="1" applyBorder="1" applyAlignment="1">
      <alignment vertical="center"/>
    </xf>
    <xf numFmtId="0" fontId="14" fillId="2" borderId="16" xfId="0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181" fontId="26" fillId="3" borderId="11" xfId="1" applyNumberFormat="1" applyFont="1" applyFill="1" applyBorder="1" applyAlignment="1">
      <alignment horizontal="right" vertical="center" shrinkToFit="1"/>
    </xf>
    <xf numFmtId="181" fontId="26" fillId="3" borderId="12" xfId="1" applyNumberFormat="1" applyFont="1" applyFill="1" applyBorder="1" applyAlignment="1">
      <alignment horizontal="right" vertical="center" shrinkToFit="1"/>
    </xf>
    <xf numFmtId="0" fontId="6" fillId="2" borderId="13" xfId="0" applyFont="1" applyFill="1" applyBorder="1" applyAlignment="1">
      <alignment horizontal="center" vertical="center"/>
    </xf>
    <xf numFmtId="38" fontId="26" fillId="3" borderId="11" xfId="1" applyFont="1" applyFill="1" applyBorder="1" applyAlignment="1">
      <alignment vertical="center" shrinkToFit="1"/>
    </xf>
    <xf numFmtId="38" fontId="26" fillId="3" borderId="12" xfId="1" applyFont="1" applyFill="1" applyBorder="1" applyAlignment="1">
      <alignment vertical="center" shrinkToFit="1"/>
    </xf>
    <xf numFmtId="38" fontId="26" fillId="3" borderId="13" xfId="1" applyFont="1" applyFill="1" applyBorder="1" applyAlignment="1">
      <alignment vertical="center" shrinkToFit="1"/>
    </xf>
    <xf numFmtId="0" fontId="17" fillId="2" borderId="12" xfId="0" applyFont="1" applyFill="1" applyBorder="1" applyAlignment="1">
      <alignment horizontal="right" vertical="center"/>
    </xf>
    <xf numFmtId="0" fontId="17" fillId="2" borderId="13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179" fontId="22" fillId="3" borderId="11" xfId="0" applyNumberFormat="1" applyFont="1" applyFill="1" applyBorder="1" applyAlignment="1">
      <alignment horizontal="right" vertical="center"/>
    </xf>
    <xf numFmtId="179" fontId="22" fillId="3" borderId="12" xfId="0" applyNumberFormat="1" applyFont="1" applyFill="1" applyBorder="1" applyAlignment="1">
      <alignment horizontal="right" vertical="center"/>
    </xf>
    <xf numFmtId="179" fontId="22" fillId="3" borderId="13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5" fillId="3" borderId="7" xfId="0" applyFont="1" applyFill="1" applyBorder="1" applyAlignment="1">
      <alignment horizontal="center" vertical="center" shrinkToFit="1"/>
    </xf>
    <xf numFmtId="0" fontId="25" fillId="3" borderId="8" xfId="0" applyFont="1" applyFill="1" applyBorder="1" applyAlignment="1">
      <alignment horizontal="center" vertical="center" shrinkToFit="1"/>
    </xf>
    <xf numFmtId="0" fontId="25" fillId="3" borderId="11" xfId="0" applyFont="1" applyFill="1" applyBorder="1" applyAlignment="1">
      <alignment horizontal="left" vertical="center" wrapText="1" shrinkToFit="1"/>
    </xf>
    <xf numFmtId="0" fontId="25" fillId="3" borderId="12" xfId="0" applyFont="1" applyFill="1" applyBorder="1" applyAlignment="1">
      <alignment horizontal="left" vertical="center" wrapText="1" shrinkToFit="1"/>
    </xf>
    <xf numFmtId="0" fontId="25" fillId="3" borderId="13" xfId="0" applyFont="1" applyFill="1" applyBorder="1" applyAlignment="1">
      <alignment horizontal="left" vertical="center" wrapText="1" shrinkToFit="1"/>
    </xf>
    <xf numFmtId="0" fontId="25" fillId="3" borderId="11" xfId="0" applyFont="1" applyFill="1" applyBorder="1" applyAlignment="1">
      <alignment horizontal="center" vertical="center" shrinkToFit="1"/>
    </xf>
    <xf numFmtId="0" fontId="25" fillId="3" borderId="32" xfId="0" applyFont="1" applyFill="1" applyBorder="1" applyAlignment="1">
      <alignment horizontal="center" vertical="center" shrinkToFit="1"/>
    </xf>
    <xf numFmtId="181" fontId="26" fillId="3" borderId="32" xfId="1" applyNumberFormat="1" applyFont="1" applyFill="1" applyBorder="1" applyAlignment="1">
      <alignment horizontal="right" vertical="center" shrinkToFit="1"/>
    </xf>
    <xf numFmtId="0" fontId="14" fillId="0" borderId="60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9" fontId="6" fillId="2" borderId="11" xfId="0" applyNumberFormat="1" applyFont="1" applyFill="1" applyBorder="1" applyAlignment="1">
      <alignment horizontal="right" vertical="center"/>
    </xf>
    <xf numFmtId="9" fontId="6" fillId="2" borderId="12" xfId="0" applyNumberFormat="1" applyFont="1" applyFill="1" applyBorder="1" applyAlignment="1">
      <alignment horizontal="right" vertical="center"/>
    </xf>
    <xf numFmtId="9" fontId="6" fillId="3" borderId="12" xfId="0" applyNumberFormat="1" applyFont="1" applyFill="1" applyBorder="1" applyAlignment="1">
      <alignment horizontal="left" vertical="center" shrinkToFit="1"/>
    </xf>
    <xf numFmtId="9" fontId="6" fillId="3" borderId="13" xfId="0" applyNumberFormat="1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179" fontId="22" fillId="4" borderId="1" xfId="0" applyNumberFormat="1" applyFont="1" applyFill="1" applyBorder="1" applyAlignment="1">
      <alignment horizontal="right" vertical="center"/>
    </xf>
    <xf numFmtId="179" fontId="22" fillId="4" borderId="2" xfId="0" applyNumberFormat="1" applyFont="1" applyFill="1" applyBorder="1" applyAlignment="1">
      <alignment horizontal="right" vertical="center"/>
    </xf>
    <xf numFmtId="179" fontId="22" fillId="4" borderId="3" xfId="0" applyNumberFormat="1" applyFont="1" applyFill="1" applyBorder="1" applyAlignment="1">
      <alignment horizontal="right" vertical="center"/>
    </xf>
    <xf numFmtId="179" fontId="22" fillId="4" borderId="21" xfId="0" applyNumberFormat="1" applyFont="1" applyFill="1" applyBorder="1" applyAlignment="1">
      <alignment horizontal="right" vertical="center"/>
    </xf>
    <xf numFmtId="179" fontId="22" fillId="4" borderId="0" xfId="0" applyNumberFormat="1" applyFont="1" applyFill="1" applyBorder="1" applyAlignment="1">
      <alignment horizontal="right" vertical="center"/>
    </xf>
    <xf numFmtId="179" fontId="22" fillId="4" borderId="22" xfId="0" applyNumberFormat="1" applyFont="1" applyFill="1" applyBorder="1" applyAlignment="1">
      <alignment horizontal="right" vertical="center"/>
    </xf>
    <xf numFmtId="179" fontId="22" fillId="4" borderId="4" xfId="0" applyNumberFormat="1" applyFont="1" applyFill="1" applyBorder="1" applyAlignment="1">
      <alignment horizontal="right" vertical="center"/>
    </xf>
    <xf numFmtId="179" fontId="22" fillId="4" borderId="5" xfId="0" applyNumberFormat="1" applyFont="1" applyFill="1" applyBorder="1" applyAlignment="1">
      <alignment horizontal="right" vertical="center"/>
    </xf>
    <xf numFmtId="179" fontId="22" fillId="4" borderId="6" xfId="0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82" fontId="22" fillId="3" borderId="1" xfId="0" applyNumberFormat="1" applyFont="1" applyFill="1" applyBorder="1" applyAlignment="1">
      <alignment horizontal="center" vertical="center"/>
    </xf>
    <xf numFmtId="182" fontId="22" fillId="3" borderId="2" xfId="0" applyNumberFormat="1" applyFont="1" applyFill="1" applyBorder="1" applyAlignment="1">
      <alignment horizontal="center" vertical="center"/>
    </xf>
    <xf numFmtId="182" fontId="22" fillId="3" borderId="3" xfId="0" applyNumberFormat="1" applyFont="1" applyFill="1" applyBorder="1" applyAlignment="1">
      <alignment horizontal="center" vertical="center"/>
    </xf>
    <xf numFmtId="182" fontId="22" fillId="3" borderId="4" xfId="0" applyNumberFormat="1" applyFont="1" applyFill="1" applyBorder="1" applyAlignment="1">
      <alignment horizontal="center" vertical="center"/>
    </xf>
    <xf numFmtId="182" fontId="22" fillId="3" borderId="5" xfId="0" applyNumberFormat="1" applyFont="1" applyFill="1" applyBorder="1" applyAlignment="1">
      <alignment horizontal="center" vertical="center"/>
    </xf>
    <xf numFmtId="182" fontId="22" fillId="3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14" fillId="0" borderId="3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29" fillId="3" borderId="5" xfId="0" applyFont="1" applyFill="1" applyBorder="1" applyAlignment="1">
      <alignment horizontal="left" vertical="center" indent="1"/>
    </xf>
    <xf numFmtId="0" fontId="29" fillId="3" borderId="6" xfId="0" applyFont="1" applyFill="1" applyBorder="1" applyAlignment="1">
      <alignment horizontal="left" vertical="center" indent="1"/>
    </xf>
    <xf numFmtId="0" fontId="5" fillId="0" borderId="25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29" fillId="3" borderId="0" xfId="0" applyFont="1" applyFill="1" applyBorder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49" fontId="22" fillId="3" borderId="11" xfId="0" applyNumberFormat="1" applyFont="1" applyFill="1" applyBorder="1" applyAlignment="1">
      <alignment horizontal="distributed" vertical="center" shrinkToFit="1"/>
    </xf>
    <xf numFmtId="49" fontId="22" fillId="3" borderId="13" xfId="0" applyNumberFormat="1" applyFont="1" applyFill="1" applyBorder="1" applyAlignment="1">
      <alignment horizontal="distributed" vertical="center" shrinkToFit="1"/>
    </xf>
    <xf numFmtId="178" fontId="22" fillId="3" borderId="1" xfId="0" applyNumberFormat="1" applyFont="1" applyFill="1" applyBorder="1" applyAlignment="1">
      <alignment horizontal="right" vertical="center" shrinkToFit="1"/>
    </xf>
    <xf numFmtId="178" fontId="22" fillId="3" borderId="2" xfId="0" applyNumberFormat="1" applyFont="1" applyFill="1" applyBorder="1" applyAlignment="1">
      <alignment horizontal="right" vertical="center" shrinkToFit="1"/>
    </xf>
    <xf numFmtId="178" fontId="22" fillId="3" borderId="3" xfId="0" applyNumberFormat="1" applyFont="1" applyFill="1" applyBorder="1" applyAlignment="1">
      <alignment horizontal="right" vertical="center" shrinkToFit="1"/>
    </xf>
    <xf numFmtId="178" fontId="22" fillId="3" borderId="4" xfId="0" applyNumberFormat="1" applyFont="1" applyFill="1" applyBorder="1" applyAlignment="1">
      <alignment horizontal="right" vertical="center" shrinkToFit="1"/>
    </xf>
    <xf numFmtId="178" fontId="22" fillId="3" borderId="5" xfId="0" applyNumberFormat="1" applyFont="1" applyFill="1" applyBorder="1" applyAlignment="1">
      <alignment horizontal="right" vertical="center" shrinkToFit="1"/>
    </xf>
    <xf numFmtId="178" fontId="22" fillId="3" borderId="6" xfId="0" applyNumberFormat="1" applyFont="1" applyFill="1" applyBorder="1" applyAlignment="1">
      <alignment horizontal="right" vertical="center" shrinkToFit="1"/>
    </xf>
    <xf numFmtId="0" fontId="15" fillId="2" borderId="12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center"/>
    </xf>
    <xf numFmtId="0" fontId="29" fillId="3" borderId="0" xfId="0" applyFont="1" applyFill="1" applyBorder="1" applyAlignment="1">
      <alignment horizontal="left" vertical="top" indent="1"/>
    </xf>
    <xf numFmtId="0" fontId="17" fillId="0" borderId="0" xfId="0" applyFont="1" applyAlignment="1">
      <alignment horizontal="left" vertical="top" indent="1"/>
    </xf>
    <xf numFmtId="0" fontId="17" fillId="0" borderId="22" xfId="0" applyFont="1" applyBorder="1" applyAlignment="1">
      <alignment horizontal="left" vertical="top" indent="1"/>
    </xf>
    <xf numFmtId="0" fontId="13" fillId="0" borderId="0" xfId="0" applyFont="1" applyAlignment="1">
      <alignment horizontal="center"/>
    </xf>
    <xf numFmtId="176" fontId="7" fillId="3" borderId="0" xfId="0" applyNumberFormat="1" applyFont="1" applyFill="1" applyBorder="1" applyAlignment="1">
      <alignment horizontal="distributed"/>
    </xf>
    <xf numFmtId="176" fontId="7" fillId="3" borderId="33" xfId="0" applyNumberFormat="1" applyFont="1" applyFill="1" applyBorder="1" applyAlignment="1">
      <alignment horizontal="distributed"/>
    </xf>
    <xf numFmtId="0" fontId="3" fillId="0" borderId="0" xfId="0" applyFont="1" applyAlignment="1">
      <alignment horizontal="left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 shrinkToFit="1"/>
    </xf>
    <xf numFmtId="0" fontId="21" fillId="3" borderId="2" xfId="0" applyFont="1" applyFill="1" applyBorder="1" applyAlignment="1">
      <alignment horizontal="left" vertical="center" shrinkToFit="1"/>
    </xf>
    <xf numFmtId="0" fontId="21" fillId="3" borderId="3" xfId="0" applyFont="1" applyFill="1" applyBorder="1" applyAlignment="1">
      <alignment horizontal="left" vertical="center" shrinkToFit="1"/>
    </xf>
    <xf numFmtId="0" fontId="21" fillId="3" borderId="4" xfId="0" applyFont="1" applyFill="1" applyBorder="1" applyAlignment="1">
      <alignment horizontal="left" vertical="center" shrinkToFit="1"/>
    </xf>
    <xf numFmtId="0" fontId="21" fillId="3" borderId="5" xfId="0" applyFont="1" applyFill="1" applyBorder="1" applyAlignment="1">
      <alignment horizontal="left" vertical="center" shrinkToFit="1"/>
    </xf>
    <xf numFmtId="0" fontId="21" fillId="3" borderId="6" xfId="0" applyFont="1" applyFill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182" fontId="22" fillId="3" borderId="11" xfId="0" applyNumberFormat="1" applyFont="1" applyFill="1" applyBorder="1" applyAlignment="1">
      <alignment horizontal="center" vertical="center" shrinkToFit="1"/>
    </xf>
    <xf numFmtId="182" fontId="22" fillId="3" borderId="12" xfId="0" applyNumberFormat="1" applyFont="1" applyFill="1" applyBorder="1" applyAlignment="1">
      <alignment horizontal="center" vertical="center" shrinkToFit="1"/>
    </xf>
    <xf numFmtId="182" fontId="22" fillId="3" borderId="13" xfId="0" applyNumberFormat="1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26" fillId="3" borderId="11" xfId="1" applyFont="1" applyFill="1" applyBorder="1" applyAlignment="1">
      <alignment horizontal="right" vertical="center"/>
    </xf>
    <xf numFmtId="38" fontId="26" fillId="3" borderId="13" xfId="1" applyFont="1" applyFill="1" applyBorder="1" applyAlignment="1">
      <alignment horizontal="right" vertical="center"/>
    </xf>
    <xf numFmtId="0" fontId="60" fillId="5" borderId="88" xfId="0" applyNumberFormat="1" applyFont="1" applyFill="1" applyBorder="1" applyAlignment="1">
      <alignment horizontal="center" vertical="center" shrinkToFit="1"/>
    </xf>
    <xf numFmtId="180" fontId="60" fillId="5" borderId="79" xfId="0" applyNumberFormat="1" applyFont="1" applyFill="1" applyBorder="1" applyAlignment="1">
      <alignment horizontal="right" vertical="center" shrinkToFit="1"/>
    </xf>
    <xf numFmtId="180" fontId="60" fillId="5" borderId="81" xfId="0" applyNumberFormat="1" applyFont="1" applyFill="1" applyBorder="1" applyAlignment="1">
      <alignment horizontal="right" vertical="center" shrinkToFit="1"/>
    </xf>
    <xf numFmtId="180" fontId="60" fillId="5" borderId="108" xfId="0" applyNumberFormat="1" applyFont="1" applyFill="1" applyBorder="1" applyAlignment="1">
      <alignment horizontal="right" vertical="center" shrinkToFit="1"/>
    </xf>
    <xf numFmtId="180" fontId="60" fillId="5" borderId="95" xfId="0" applyNumberFormat="1" applyFont="1" applyFill="1" applyBorder="1" applyAlignment="1">
      <alignment horizontal="right" vertical="center" shrinkToFit="1"/>
    </xf>
    <xf numFmtId="180" fontId="60" fillId="5" borderId="0" xfId="0" applyNumberFormat="1" applyFont="1" applyFill="1" applyBorder="1" applyAlignment="1">
      <alignment horizontal="right" vertical="center" shrinkToFit="1"/>
    </xf>
    <xf numFmtId="180" fontId="60" fillId="5" borderId="109" xfId="0" applyNumberFormat="1" applyFont="1" applyFill="1" applyBorder="1" applyAlignment="1">
      <alignment horizontal="right" vertical="center" shrinkToFit="1"/>
    </xf>
    <xf numFmtId="180" fontId="60" fillId="5" borderId="87" xfId="0" applyNumberFormat="1" applyFont="1" applyFill="1" applyBorder="1" applyAlignment="1">
      <alignment horizontal="right" vertical="center" shrinkToFit="1"/>
    </xf>
    <xf numFmtId="180" fontId="60" fillId="5" borderId="88" xfId="0" applyNumberFormat="1" applyFont="1" applyFill="1" applyBorder="1" applyAlignment="1">
      <alignment horizontal="right" vertical="center" shrinkToFit="1"/>
    </xf>
    <xf numFmtId="180" fontId="60" fillId="5" borderId="110" xfId="0" applyNumberFormat="1" applyFont="1" applyFill="1" applyBorder="1" applyAlignment="1">
      <alignment horizontal="right" vertical="center" shrinkToFit="1"/>
    </xf>
    <xf numFmtId="0" fontId="60" fillId="5" borderId="81" xfId="0" applyNumberFormat="1" applyFont="1" applyFill="1" applyBorder="1" applyAlignment="1">
      <alignment horizontal="center" vertical="center" shrinkToFit="1"/>
    </xf>
    <xf numFmtId="0" fontId="60" fillId="5" borderId="0" xfId="0" applyNumberFormat="1" applyFont="1" applyFill="1" applyBorder="1" applyAlignment="1">
      <alignment horizontal="center" vertical="center" shrinkToFit="1"/>
    </xf>
    <xf numFmtId="0" fontId="60" fillId="5" borderId="95" xfId="0" applyFont="1" applyFill="1" applyBorder="1" applyAlignment="1">
      <alignment horizontal="left" vertical="center" wrapText="1"/>
    </xf>
    <xf numFmtId="0" fontId="60" fillId="5" borderId="0" xfId="0" applyFont="1" applyFill="1" applyBorder="1" applyAlignment="1">
      <alignment horizontal="left" vertical="center" wrapText="1"/>
    </xf>
    <xf numFmtId="0" fontId="60" fillId="5" borderId="78" xfId="0" applyFont="1" applyFill="1" applyBorder="1" applyAlignment="1">
      <alignment horizontal="left" vertical="center" wrapText="1"/>
    </xf>
    <xf numFmtId="0" fontId="60" fillId="5" borderId="79" xfId="0" applyFont="1" applyFill="1" applyBorder="1" applyAlignment="1">
      <alignment horizontal="left" vertical="center" wrapText="1"/>
    </xf>
    <xf numFmtId="0" fontId="60" fillId="5" borderId="81" xfId="0" applyFont="1" applyFill="1" applyBorder="1" applyAlignment="1">
      <alignment horizontal="left" vertical="center" wrapText="1"/>
    </xf>
    <xf numFmtId="0" fontId="60" fillId="5" borderId="90" xfId="0" applyFont="1" applyFill="1" applyBorder="1" applyAlignment="1">
      <alignment horizontal="left" vertical="center" wrapText="1"/>
    </xf>
    <xf numFmtId="0" fontId="60" fillId="5" borderId="87" xfId="0" applyFont="1" applyFill="1" applyBorder="1" applyAlignment="1">
      <alignment horizontal="left" vertical="center" wrapText="1"/>
    </xf>
    <xf numFmtId="0" fontId="60" fillId="5" borderId="88" xfId="0" applyFont="1" applyFill="1" applyBorder="1" applyAlignment="1">
      <alignment horizontal="left" vertical="center" wrapText="1"/>
    </xf>
    <xf numFmtId="0" fontId="60" fillId="5" borderId="94" xfId="0" applyFont="1" applyFill="1" applyBorder="1" applyAlignment="1">
      <alignment horizontal="left" vertical="center" wrapText="1"/>
    </xf>
    <xf numFmtId="38" fontId="60" fillId="5" borderId="79" xfId="1" applyFont="1" applyFill="1" applyBorder="1" applyAlignment="1">
      <alignment horizontal="right" vertical="center" shrinkToFit="1"/>
    </xf>
    <xf numFmtId="38" fontId="60" fillId="5" borderId="81" xfId="1" applyFont="1" applyFill="1" applyBorder="1" applyAlignment="1">
      <alignment horizontal="right" vertical="center" shrinkToFit="1"/>
    </xf>
    <xf numFmtId="38" fontId="60" fillId="5" borderId="90" xfId="1" applyFont="1" applyFill="1" applyBorder="1" applyAlignment="1">
      <alignment horizontal="right" vertical="center" shrinkToFit="1"/>
    </xf>
    <xf numFmtId="38" fontId="60" fillId="5" borderId="95" xfId="1" applyFont="1" applyFill="1" applyBorder="1" applyAlignment="1">
      <alignment horizontal="right" vertical="center" shrinkToFit="1"/>
    </xf>
    <xf numFmtId="38" fontId="60" fillId="5" borderId="0" xfId="1" applyFont="1" applyFill="1" applyBorder="1" applyAlignment="1">
      <alignment horizontal="right" vertical="center" shrinkToFit="1"/>
    </xf>
    <xf numFmtId="38" fontId="60" fillId="5" borderId="78" xfId="1" applyFont="1" applyFill="1" applyBorder="1" applyAlignment="1">
      <alignment horizontal="right" vertical="center" shrinkToFit="1"/>
    </xf>
    <xf numFmtId="0" fontId="50" fillId="0" borderId="0" xfId="0" applyFont="1" applyAlignment="1">
      <alignment horizontal="right" vertical="center"/>
    </xf>
    <xf numFmtId="0" fontId="34" fillId="5" borderId="91" xfId="0" applyFont="1" applyFill="1" applyBorder="1" applyAlignment="1">
      <alignment horizontal="center" vertical="center"/>
    </xf>
    <xf numFmtId="0" fontId="34" fillId="5" borderId="82" xfId="0" applyFont="1" applyFill="1" applyBorder="1" applyAlignment="1">
      <alignment horizontal="center" vertical="center"/>
    </xf>
    <xf numFmtId="0" fontId="34" fillId="5" borderId="80" xfId="0" applyFont="1" applyFill="1" applyBorder="1" applyAlignment="1">
      <alignment horizontal="center" vertical="center"/>
    </xf>
    <xf numFmtId="0" fontId="41" fillId="5" borderId="106" xfId="0" applyFont="1" applyFill="1" applyBorder="1" applyAlignment="1">
      <alignment horizontal="center" vertical="center"/>
    </xf>
    <xf numFmtId="0" fontId="41" fillId="5" borderId="85" xfId="0" applyFont="1" applyFill="1" applyBorder="1" applyAlignment="1">
      <alignment horizontal="center" vertical="center"/>
    </xf>
    <xf numFmtId="0" fontId="41" fillId="5" borderId="96" xfId="0" applyFont="1" applyFill="1" applyBorder="1" applyAlignment="1">
      <alignment horizontal="center" vertical="center"/>
    </xf>
    <xf numFmtId="0" fontId="41" fillId="5" borderId="83" xfId="0" applyFont="1" applyFill="1" applyBorder="1" applyAlignment="1">
      <alignment horizontal="center" vertical="center"/>
    </xf>
    <xf numFmtId="0" fontId="41" fillId="5" borderId="84" xfId="0" applyFont="1" applyFill="1" applyBorder="1" applyAlignment="1">
      <alignment horizontal="center" vertical="center"/>
    </xf>
    <xf numFmtId="0" fontId="41" fillId="5" borderId="93" xfId="0" applyFont="1" applyFill="1" applyBorder="1" applyAlignment="1">
      <alignment horizontal="center" vertical="center"/>
    </xf>
    <xf numFmtId="0" fontId="41" fillId="5" borderId="92" xfId="0" applyFont="1" applyFill="1" applyBorder="1" applyAlignment="1">
      <alignment horizontal="center" vertical="center"/>
    </xf>
    <xf numFmtId="0" fontId="41" fillId="5" borderId="86" xfId="0" applyFont="1" applyFill="1" applyBorder="1" applyAlignment="1">
      <alignment horizontal="center" vertical="center"/>
    </xf>
    <xf numFmtId="0" fontId="34" fillId="5" borderId="104" xfId="0" applyFont="1" applyFill="1" applyBorder="1" applyAlignment="1">
      <alignment horizontal="center" vertical="center"/>
    </xf>
    <xf numFmtId="0" fontId="34" fillId="5" borderId="105" xfId="0" applyFont="1" applyFill="1" applyBorder="1" applyAlignment="1">
      <alignment horizontal="center" vertical="center"/>
    </xf>
    <xf numFmtId="0" fontId="41" fillId="5" borderId="79" xfId="0" applyFont="1" applyFill="1" applyBorder="1" applyAlignment="1">
      <alignment horizontal="center" vertical="center"/>
    </xf>
    <xf numFmtId="0" fontId="41" fillId="5" borderId="81" xfId="0" applyFont="1" applyFill="1" applyBorder="1" applyAlignment="1">
      <alignment horizontal="center" vertical="center"/>
    </xf>
    <xf numFmtId="0" fontId="41" fillId="5" borderId="90" xfId="0" applyFont="1" applyFill="1" applyBorder="1" applyAlignment="1">
      <alignment horizontal="center" vertical="center"/>
    </xf>
    <xf numFmtId="0" fontId="60" fillId="5" borderId="113" xfId="0" applyFont="1" applyFill="1" applyBorder="1" applyAlignment="1">
      <alignment horizontal="center" vertical="center"/>
    </xf>
    <xf numFmtId="0" fontId="60" fillId="5" borderId="114" xfId="0" applyFont="1" applyFill="1" applyBorder="1" applyAlignment="1">
      <alignment horizontal="center" vertical="center"/>
    </xf>
    <xf numFmtId="0" fontId="60" fillId="5" borderId="107" xfId="0" applyFont="1" applyFill="1" applyBorder="1" applyAlignment="1">
      <alignment horizontal="center" vertical="center"/>
    </xf>
    <xf numFmtId="0" fontId="60" fillId="5" borderId="111" xfId="0" applyFont="1" applyFill="1" applyBorder="1" applyAlignment="1">
      <alignment horizontal="center" vertical="center"/>
    </xf>
    <xf numFmtId="180" fontId="60" fillId="5" borderId="107" xfId="0" applyNumberFormat="1" applyFont="1" applyFill="1" applyBorder="1" applyAlignment="1">
      <alignment horizontal="right" vertical="center" shrinkToFit="1"/>
    </xf>
    <xf numFmtId="180" fontId="60" fillId="5" borderId="111" xfId="0" applyNumberFormat="1" applyFont="1" applyFill="1" applyBorder="1" applyAlignment="1">
      <alignment horizontal="right" vertical="center" shrinkToFit="1"/>
    </xf>
    <xf numFmtId="0" fontId="60" fillId="5" borderId="111" xfId="0" applyNumberFormat="1" applyFont="1" applyFill="1" applyBorder="1" applyAlignment="1">
      <alignment horizontal="center" vertical="center" shrinkToFit="1"/>
    </xf>
    <xf numFmtId="0" fontId="60" fillId="5" borderId="112" xfId="0" applyNumberFormat="1" applyFont="1" applyFill="1" applyBorder="1" applyAlignment="1">
      <alignment horizontal="center" vertical="center" shrinkToFit="1"/>
    </xf>
    <xf numFmtId="180" fontId="60" fillId="5" borderId="116" xfId="0" applyNumberFormat="1" applyFont="1" applyFill="1" applyBorder="1" applyAlignment="1">
      <alignment horizontal="right" vertical="center" shrinkToFit="1"/>
    </xf>
    <xf numFmtId="180" fontId="60" fillId="5" borderId="117" xfId="0" applyNumberFormat="1" applyFont="1" applyFill="1" applyBorder="1" applyAlignment="1">
      <alignment horizontal="right" vertical="center" shrinkToFit="1"/>
    </xf>
    <xf numFmtId="0" fontId="60" fillId="5" borderId="117" xfId="0" applyNumberFormat="1" applyFont="1" applyFill="1" applyBorder="1" applyAlignment="1">
      <alignment horizontal="center" vertical="center" shrinkToFit="1"/>
    </xf>
    <xf numFmtId="0" fontId="60" fillId="5" borderId="118" xfId="0" applyNumberFormat="1" applyFont="1" applyFill="1" applyBorder="1" applyAlignment="1">
      <alignment horizontal="center" vertical="center" shrinkToFit="1"/>
    </xf>
    <xf numFmtId="0" fontId="52" fillId="5" borderId="177" xfId="0" applyFont="1" applyFill="1" applyBorder="1" applyAlignment="1">
      <alignment horizontal="center" vertical="center"/>
    </xf>
    <xf numFmtId="0" fontId="52" fillId="5" borderId="179" xfId="0" applyFont="1" applyFill="1" applyBorder="1" applyAlignment="1">
      <alignment horizontal="center" vertical="center"/>
    </xf>
    <xf numFmtId="0" fontId="52" fillId="5" borderId="181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left" vertical="center"/>
    </xf>
    <xf numFmtId="0" fontId="39" fillId="0" borderId="155" xfId="0" applyFont="1" applyBorder="1" applyAlignment="1">
      <alignment horizontal="center" vertical="center"/>
    </xf>
    <xf numFmtId="0" fontId="39" fillId="0" borderId="144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39" fillId="0" borderId="145" xfId="0" applyFont="1" applyBorder="1" applyAlignment="1">
      <alignment horizontal="center" vertical="center"/>
    </xf>
    <xf numFmtId="0" fontId="39" fillId="0" borderId="151" xfId="0" applyFont="1" applyBorder="1" applyAlignment="1">
      <alignment horizontal="center" vertical="center"/>
    </xf>
    <xf numFmtId="0" fontId="39" fillId="0" borderId="147" xfId="0" applyFont="1" applyBorder="1" applyAlignment="1">
      <alignment horizontal="center" vertical="center"/>
    </xf>
    <xf numFmtId="0" fontId="54" fillId="5" borderId="0" xfId="0" applyFont="1" applyFill="1" applyBorder="1" applyAlignment="1">
      <alignment horizontal="left" vertical="center" indent="1"/>
    </xf>
    <xf numFmtId="0" fontId="54" fillId="5" borderId="78" xfId="0" applyFont="1" applyFill="1" applyBorder="1" applyAlignment="1">
      <alignment horizontal="left" vertical="center" indent="1"/>
    </xf>
    <xf numFmtId="0" fontId="54" fillId="5" borderId="0" xfId="0" applyFont="1" applyFill="1" applyBorder="1" applyAlignment="1">
      <alignment horizontal="left" vertical="top" indent="1"/>
    </xf>
    <xf numFmtId="0" fontId="55" fillId="5" borderId="0" xfId="0" applyFont="1" applyFill="1" applyBorder="1" applyAlignment="1">
      <alignment horizontal="left" vertical="top" indent="1"/>
    </xf>
    <xf numFmtId="0" fontId="55" fillId="5" borderId="78" xfId="0" applyFont="1" applyFill="1" applyBorder="1" applyAlignment="1">
      <alignment horizontal="left" vertical="top" indent="1"/>
    </xf>
    <xf numFmtId="0" fontId="34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right" vertical="center"/>
    </xf>
    <xf numFmtId="0" fontId="57" fillId="5" borderId="0" xfId="0" applyFont="1" applyFill="1" applyBorder="1" applyAlignment="1">
      <alignment horizontal="left" vertical="top" indent="1"/>
    </xf>
    <xf numFmtId="0" fontId="58" fillId="5" borderId="0" xfId="0" applyFont="1" applyFill="1" applyBorder="1" applyAlignment="1">
      <alignment horizontal="left" vertical="top" indent="1"/>
    </xf>
    <xf numFmtId="0" fontId="58" fillId="5" borderId="78" xfId="0" applyFont="1" applyFill="1" applyBorder="1" applyAlignment="1">
      <alignment horizontal="left" vertical="top" indent="1"/>
    </xf>
    <xf numFmtId="0" fontId="55" fillId="5" borderId="0" xfId="0" applyFont="1" applyFill="1" applyBorder="1" applyAlignment="1">
      <alignment horizontal="left" vertical="center" indent="1"/>
    </xf>
    <xf numFmtId="0" fontId="62" fillId="5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vertical="center"/>
    </xf>
    <xf numFmtId="0" fontId="56" fillId="5" borderId="0" xfId="0" applyFont="1" applyFill="1" applyBorder="1" applyAlignment="1">
      <alignment horizontal="left" vertical="center" indent="1"/>
    </xf>
    <xf numFmtId="0" fontId="56" fillId="5" borderId="78" xfId="0" applyFont="1" applyFill="1" applyBorder="1" applyAlignment="1">
      <alignment horizontal="left" vertical="center" indent="1"/>
    </xf>
    <xf numFmtId="0" fontId="42" fillId="0" borderId="128" xfId="0" applyFont="1" applyBorder="1" applyAlignment="1">
      <alignment vertical="center"/>
    </xf>
    <xf numFmtId="0" fontId="42" fillId="0" borderId="145" xfId="0" applyFont="1" applyBorder="1" applyAlignment="1">
      <alignment vertical="center"/>
    </xf>
    <xf numFmtId="0" fontId="34" fillId="0" borderId="81" xfId="0" applyFont="1" applyBorder="1" applyAlignment="1">
      <alignment horizontal="left" vertical="center"/>
    </xf>
    <xf numFmtId="0" fontId="34" fillId="0" borderId="90" xfId="0" applyFont="1" applyBorder="1" applyAlignment="1">
      <alignment horizontal="left" vertical="center"/>
    </xf>
    <xf numFmtId="0" fontId="34" fillId="0" borderId="79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42" fillId="0" borderId="128" xfId="0" applyFont="1" applyBorder="1" applyAlignment="1">
      <alignment horizontal="center" vertical="center"/>
    </xf>
    <xf numFmtId="0" fontId="34" fillId="5" borderId="79" xfId="0" applyFont="1" applyFill="1" applyBorder="1" applyAlignment="1">
      <alignment horizontal="center" vertical="center"/>
    </xf>
    <xf numFmtId="0" fontId="34" fillId="5" borderId="81" xfId="0" applyFont="1" applyFill="1" applyBorder="1" applyAlignment="1">
      <alignment horizontal="center" vertical="center"/>
    </xf>
    <xf numFmtId="0" fontId="34" fillId="0" borderId="81" xfId="0" applyFont="1" applyFill="1" applyBorder="1" applyAlignment="1">
      <alignment horizontal="left" vertical="center"/>
    </xf>
    <xf numFmtId="0" fontId="34" fillId="0" borderId="90" xfId="0" applyFont="1" applyFill="1" applyBorder="1" applyAlignment="1">
      <alignment horizontal="left" vertical="center"/>
    </xf>
    <xf numFmtId="38" fontId="60" fillId="5" borderId="79" xfId="1" applyFont="1" applyFill="1" applyBorder="1" applyAlignment="1">
      <alignment horizontal="right" vertical="center"/>
    </xf>
    <xf numFmtId="38" fontId="60" fillId="5" borderId="90" xfId="1" applyFont="1" applyFill="1" applyBorder="1" applyAlignment="1">
      <alignment horizontal="right" vertical="center"/>
    </xf>
    <xf numFmtId="38" fontId="60" fillId="5" borderId="95" xfId="1" applyFont="1" applyFill="1" applyBorder="1" applyAlignment="1">
      <alignment horizontal="right" vertical="center"/>
    </xf>
    <xf numFmtId="38" fontId="60" fillId="5" borderId="78" xfId="1" applyFont="1" applyFill="1" applyBorder="1" applyAlignment="1">
      <alignment horizontal="right" vertical="center"/>
    </xf>
    <xf numFmtId="180" fontId="60" fillId="5" borderId="113" xfId="0" applyNumberFormat="1" applyFont="1" applyFill="1" applyBorder="1" applyAlignment="1">
      <alignment horizontal="right" vertical="center" shrinkToFit="1"/>
    </xf>
    <xf numFmtId="180" fontId="60" fillId="5" borderId="114" xfId="0" applyNumberFormat="1" applyFont="1" applyFill="1" applyBorder="1" applyAlignment="1">
      <alignment horizontal="right" vertical="center" shrinkToFit="1"/>
    </xf>
    <xf numFmtId="0" fontId="60" fillId="5" borderId="114" xfId="0" applyNumberFormat="1" applyFont="1" applyFill="1" applyBorder="1" applyAlignment="1">
      <alignment horizontal="center" vertical="center" shrinkToFit="1"/>
    </xf>
    <xf numFmtId="0" fontId="60" fillId="5" borderId="115" xfId="0" applyNumberFormat="1" applyFont="1" applyFill="1" applyBorder="1" applyAlignment="1">
      <alignment horizontal="center" vertical="center" shrinkToFit="1"/>
    </xf>
    <xf numFmtId="180" fontId="60" fillId="5" borderId="124" xfId="0" applyNumberFormat="1" applyFont="1" applyFill="1" applyBorder="1" applyAlignment="1">
      <alignment horizontal="right" vertical="center" shrinkToFit="1"/>
    </xf>
    <xf numFmtId="180" fontId="60" fillId="5" borderId="125" xfId="0" applyNumberFormat="1" applyFont="1" applyFill="1" applyBorder="1" applyAlignment="1">
      <alignment horizontal="right" vertical="center" shrinkToFit="1"/>
    </xf>
    <xf numFmtId="38" fontId="60" fillId="5" borderId="87" xfId="1" applyFont="1" applyFill="1" applyBorder="1" applyAlignment="1">
      <alignment horizontal="right" vertical="center"/>
    </xf>
    <xf numFmtId="38" fontId="60" fillId="5" borderId="94" xfId="1" applyFont="1" applyFill="1" applyBorder="1" applyAlignment="1">
      <alignment horizontal="right" vertical="center"/>
    </xf>
    <xf numFmtId="38" fontId="60" fillId="5" borderId="88" xfId="1" applyFont="1" applyFill="1" applyBorder="1" applyAlignment="1">
      <alignment horizontal="right" vertical="center" shrinkToFit="1"/>
    </xf>
    <xf numFmtId="38" fontId="60" fillId="5" borderId="94" xfId="1" applyFont="1" applyFill="1" applyBorder="1" applyAlignment="1">
      <alignment horizontal="right" vertical="center" shrinkToFit="1"/>
    </xf>
    <xf numFmtId="0" fontId="53" fillId="5" borderId="152" xfId="0" applyFont="1" applyFill="1" applyBorder="1" applyAlignment="1">
      <alignment horizontal="center" vertical="center"/>
    </xf>
    <xf numFmtId="0" fontId="53" fillId="5" borderId="153" xfId="0" applyFont="1" applyFill="1" applyBorder="1" applyAlignment="1">
      <alignment horizontal="center" vertical="center"/>
    </xf>
    <xf numFmtId="0" fontId="53" fillId="5" borderId="119" xfId="0" applyFont="1" applyFill="1" applyBorder="1" applyAlignment="1">
      <alignment horizontal="center" vertical="center"/>
    </xf>
    <xf numFmtId="0" fontId="53" fillId="5" borderId="121" xfId="0" applyFont="1" applyFill="1" applyBorder="1" applyAlignment="1">
      <alignment horizontal="center" vertical="center"/>
    </xf>
    <xf numFmtId="0" fontId="53" fillId="5" borderId="120" xfId="0" applyFont="1" applyFill="1" applyBorder="1" applyAlignment="1">
      <alignment horizontal="center" vertical="center"/>
    </xf>
    <xf numFmtId="0" fontId="53" fillId="5" borderId="122" xfId="0" applyFont="1" applyFill="1" applyBorder="1" applyAlignment="1">
      <alignment horizontal="center" vertical="center"/>
    </xf>
    <xf numFmtId="0" fontId="52" fillId="5" borderId="125" xfId="0" applyFont="1" applyFill="1" applyBorder="1" applyAlignment="1">
      <alignment vertical="center"/>
    </xf>
    <xf numFmtId="0" fontId="52" fillId="5" borderId="117" xfId="0" applyFont="1" applyFill="1" applyBorder="1" applyAlignment="1">
      <alignment vertical="center"/>
    </xf>
    <xf numFmtId="0" fontId="52" fillId="5" borderId="176" xfId="0" applyFont="1" applyFill="1" applyBorder="1" applyAlignment="1">
      <alignment horizontal="center" vertical="center"/>
    </xf>
    <xf numFmtId="0" fontId="52" fillId="5" borderId="178" xfId="0" applyFont="1" applyFill="1" applyBorder="1" applyAlignment="1">
      <alignment horizontal="center" vertical="center"/>
    </xf>
    <xf numFmtId="0" fontId="52" fillId="5" borderId="180" xfId="0" applyFont="1" applyFill="1" applyBorder="1" applyAlignment="1">
      <alignment horizontal="center" vertical="center"/>
    </xf>
    <xf numFmtId="0" fontId="52" fillId="5" borderId="119" xfId="0" applyFont="1" applyFill="1" applyBorder="1" applyAlignment="1">
      <alignment horizontal="center" vertical="center"/>
    </xf>
    <xf numFmtId="0" fontId="52" fillId="5" borderId="123" xfId="0" applyFont="1" applyFill="1" applyBorder="1" applyAlignment="1">
      <alignment horizontal="center" vertical="center"/>
    </xf>
    <xf numFmtId="0" fontId="52" fillId="5" borderId="121" xfId="0" applyFont="1" applyFill="1" applyBorder="1" applyAlignment="1">
      <alignment horizontal="center" vertical="center"/>
    </xf>
    <xf numFmtId="0" fontId="34" fillId="5" borderId="87" xfId="0" applyFont="1" applyFill="1" applyBorder="1" applyAlignment="1">
      <alignment horizontal="center" vertical="center"/>
    </xf>
    <xf numFmtId="0" fontId="34" fillId="5" borderId="88" xfId="0" applyFont="1" applyFill="1" applyBorder="1" applyAlignment="1">
      <alignment horizontal="center" vertical="center"/>
    </xf>
    <xf numFmtId="0" fontId="34" fillId="0" borderId="141" xfId="0" applyFont="1" applyBorder="1" applyAlignment="1">
      <alignment horizontal="left" vertical="center"/>
    </xf>
    <xf numFmtId="0" fontId="34" fillId="0" borderId="142" xfId="0" applyFont="1" applyBorder="1" applyAlignment="1">
      <alignment horizontal="left" vertical="center"/>
    </xf>
    <xf numFmtId="0" fontId="34" fillId="0" borderId="143" xfId="0" applyFont="1" applyBorder="1" applyAlignment="1">
      <alignment horizontal="center" vertical="center"/>
    </xf>
    <xf numFmtId="0" fontId="34" fillId="0" borderId="142" xfId="0" applyFont="1" applyBorder="1" applyAlignment="1">
      <alignment horizontal="center" vertical="center"/>
    </xf>
    <xf numFmtId="0" fontId="61" fillId="5" borderId="83" xfId="0" applyFont="1" applyFill="1" applyBorder="1" applyAlignment="1">
      <alignment horizontal="center" vertical="center"/>
    </xf>
    <xf numFmtId="0" fontId="61" fillId="5" borderId="84" xfId="0" applyFont="1" applyFill="1" applyBorder="1" applyAlignment="1">
      <alignment horizontal="center" vertical="center"/>
    </xf>
    <xf numFmtId="0" fontId="61" fillId="5" borderId="93" xfId="0" applyFont="1" applyFill="1" applyBorder="1" applyAlignment="1">
      <alignment horizontal="center" vertical="center"/>
    </xf>
    <xf numFmtId="0" fontId="61" fillId="5" borderId="87" xfId="0" applyFont="1" applyFill="1" applyBorder="1" applyAlignment="1">
      <alignment horizontal="center" vertical="center"/>
    </xf>
    <xf numFmtId="0" fontId="61" fillId="5" borderId="88" xfId="0" applyFont="1" applyFill="1" applyBorder="1" applyAlignment="1">
      <alignment horizontal="center" vertical="center"/>
    </xf>
    <xf numFmtId="0" fontId="61" fillId="5" borderId="94" xfId="0" applyFont="1" applyFill="1" applyBorder="1" applyAlignment="1">
      <alignment horizontal="center" vertical="center"/>
    </xf>
    <xf numFmtId="0" fontId="59" fillId="5" borderId="83" xfId="0" applyFont="1" applyFill="1" applyBorder="1" applyAlignment="1">
      <alignment horizontal="center" vertical="center"/>
    </xf>
    <xf numFmtId="0" fontId="59" fillId="5" borderId="87" xfId="0" applyFont="1" applyFill="1" applyBorder="1" applyAlignment="1">
      <alignment horizontal="center" vertical="center"/>
    </xf>
    <xf numFmtId="0" fontId="41" fillId="5" borderId="84" xfId="0" applyFont="1" applyFill="1" applyBorder="1" applyAlignment="1">
      <alignment horizontal="left" vertical="center"/>
    </xf>
    <xf numFmtId="0" fontId="41" fillId="5" borderId="93" xfId="0" applyFont="1" applyFill="1" applyBorder="1" applyAlignment="1">
      <alignment horizontal="left" vertical="center"/>
    </xf>
    <xf numFmtId="0" fontId="41" fillId="5" borderId="88" xfId="0" applyFont="1" applyFill="1" applyBorder="1" applyAlignment="1">
      <alignment horizontal="left" vertical="center"/>
    </xf>
    <xf numFmtId="0" fontId="41" fillId="5" borderId="94" xfId="0" applyFont="1" applyFill="1" applyBorder="1" applyAlignment="1">
      <alignment horizontal="left" vertical="center"/>
    </xf>
    <xf numFmtId="0" fontId="52" fillId="5" borderId="124" xfId="0" applyFont="1" applyFill="1" applyBorder="1" applyAlignment="1">
      <alignment vertical="center"/>
    </xf>
    <xf numFmtId="0" fontId="52" fillId="5" borderId="116" xfId="0" applyFont="1" applyFill="1" applyBorder="1" applyAlignment="1">
      <alignment vertical="center"/>
    </xf>
    <xf numFmtId="0" fontId="52" fillId="5" borderId="171" xfId="0" applyFont="1" applyFill="1" applyBorder="1" applyAlignment="1">
      <alignment horizontal="center" vertical="center"/>
    </xf>
    <xf numFmtId="0" fontId="52" fillId="5" borderId="172" xfId="0" applyFont="1" applyFill="1" applyBorder="1" applyAlignment="1">
      <alignment horizontal="center" vertical="center"/>
    </xf>
    <xf numFmtId="0" fontId="52" fillId="5" borderId="120" xfId="0" applyFont="1" applyFill="1" applyBorder="1" applyAlignment="1">
      <alignment horizontal="center" vertical="center"/>
    </xf>
    <xf numFmtId="0" fontId="52" fillId="5" borderId="122" xfId="0" applyFont="1" applyFill="1" applyBorder="1" applyAlignment="1">
      <alignment horizontal="center" vertical="center"/>
    </xf>
    <xf numFmtId="0" fontId="41" fillId="5" borderId="84" xfId="0" applyFont="1" applyFill="1" applyBorder="1" applyAlignment="1">
      <alignment horizontal="distributed" vertical="center"/>
    </xf>
    <xf numFmtId="0" fontId="41" fillId="5" borderId="88" xfId="0" applyFont="1" applyFill="1" applyBorder="1" applyAlignment="1">
      <alignment horizontal="distributed" vertical="center"/>
    </xf>
    <xf numFmtId="0" fontId="52" fillId="5" borderId="126" xfId="0" applyFont="1" applyFill="1" applyBorder="1" applyAlignment="1">
      <alignment vertical="center"/>
    </xf>
    <xf numFmtId="0" fontId="52" fillId="5" borderId="118" xfId="0" applyFont="1" applyFill="1" applyBorder="1" applyAlignment="1">
      <alignment vertical="center"/>
    </xf>
    <xf numFmtId="0" fontId="52" fillId="5" borderId="152" xfId="0" applyFont="1" applyFill="1" applyBorder="1" applyAlignment="1">
      <alignment horizontal="center" vertical="center"/>
    </xf>
    <xf numFmtId="0" fontId="52" fillId="5" borderId="153" xfId="0" applyFont="1" applyFill="1" applyBorder="1" applyAlignment="1">
      <alignment horizontal="center" vertical="center"/>
    </xf>
    <xf numFmtId="0" fontId="52" fillId="5" borderId="169" xfId="0" applyFont="1" applyFill="1" applyBorder="1" applyAlignment="1">
      <alignment horizontal="center" vertical="center"/>
    </xf>
    <xf numFmtId="0" fontId="52" fillId="5" borderId="170" xfId="0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176" fontId="36" fillId="0" borderId="0" xfId="0" applyNumberFormat="1" applyFont="1" applyBorder="1" applyAlignment="1">
      <alignment horizontal="distributed"/>
    </xf>
    <xf numFmtId="176" fontId="36" fillId="0" borderId="88" xfId="0" applyNumberFormat="1" applyFont="1" applyBorder="1" applyAlignment="1">
      <alignment horizontal="distributed"/>
    </xf>
    <xf numFmtId="0" fontId="37" fillId="0" borderId="0" xfId="0" applyFont="1" applyAlignment="1">
      <alignment horizontal="left"/>
    </xf>
    <xf numFmtId="0" fontId="38" fillId="5" borderId="72" xfId="0" applyFont="1" applyFill="1" applyBorder="1" applyAlignment="1">
      <alignment horizontal="left" vertical="center"/>
    </xf>
    <xf numFmtId="0" fontId="38" fillId="5" borderId="75" xfId="0" applyFont="1" applyFill="1" applyBorder="1" applyAlignment="1">
      <alignment horizontal="left" vertical="center"/>
    </xf>
    <xf numFmtId="0" fontId="51" fillId="5" borderId="71" xfId="0" applyFont="1" applyFill="1" applyBorder="1" applyAlignment="1">
      <alignment horizontal="left" vertical="center" shrinkToFit="1"/>
    </xf>
    <xf numFmtId="0" fontId="51" fillId="5" borderId="72" xfId="0" applyFont="1" applyFill="1" applyBorder="1" applyAlignment="1">
      <alignment horizontal="left" vertical="center" shrinkToFit="1"/>
    </xf>
    <xf numFmtId="0" fontId="51" fillId="5" borderId="73" xfId="0" applyFont="1" applyFill="1" applyBorder="1" applyAlignment="1">
      <alignment horizontal="left" vertical="center" shrinkToFit="1"/>
    </xf>
    <xf numFmtId="0" fontId="51" fillId="5" borderId="74" xfId="0" applyFont="1" applyFill="1" applyBorder="1" applyAlignment="1">
      <alignment horizontal="left" vertical="center" shrinkToFit="1"/>
    </xf>
    <xf numFmtId="0" fontId="51" fillId="5" borderId="75" xfId="0" applyFont="1" applyFill="1" applyBorder="1" applyAlignment="1">
      <alignment horizontal="left" vertical="center" shrinkToFit="1"/>
    </xf>
    <xf numFmtId="0" fontId="51" fillId="5" borderId="76" xfId="0" applyFont="1" applyFill="1" applyBorder="1" applyAlignment="1">
      <alignment horizontal="left" vertical="center" shrinkToFit="1"/>
    </xf>
    <xf numFmtId="0" fontId="34" fillId="0" borderId="83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159" xfId="0" applyFont="1" applyBorder="1" applyAlignment="1">
      <alignment horizontal="center" vertical="center"/>
    </xf>
    <xf numFmtId="0" fontId="34" fillId="0" borderId="160" xfId="0" applyFont="1" applyBorder="1" applyAlignment="1">
      <alignment horizontal="center" vertical="center"/>
    </xf>
    <xf numFmtId="0" fontId="34" fillId="0" borderId="161" xfId="0" applyFont="1" applyBorder="1" applyAlignment="1">
      <alignment horizontal="center" vertical="center"/>
    </xf>
    <xf numFmtId="0" fontId="34" fillId="0" borderId="162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4" fillId="0" borderId="163" xfId="0" applyFont="1" applyBorder="1" applyAlignment="1">
      <alignment horizontal="center" vertical="center"/>
    </xf>
    <xf numFmtId="0" fontId="34" fillId="0" borderId="164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165" xfId="0" applyFont="1" applyBorder="1" applyAlignment="1">
      <alignment horizontal="center" vertical="center"/>
    </xf>
    <xf numFmtId="0" fontId="34" fillId="0" borderId="166" xfId="0" applyFont="1" applyBorder="1" applyAlignment="1">
      <alignment horizontal="center" vertical="center"/>
    </xf>
    <xf numFmtId="0" fontId="34" fillId="0" borderId="167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97" xfId="0" applyFont="1" applyBorder="1" applyAlignment="1">
      <alignment horizontal="center" vertical="center"/>
    </xf>
    <xf numFmtId="0" fontId="34" fillId="0" borderId="103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34" fillId="0" borderId="168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8" fillId="5" borderId="81" xfId="0" applyFont="1" applyFill="1" applyBorder="1" applyAlignment="1">
      <alignment horizontal="left" vertical="center"/>
    </xf>
    <xf numFmtId="0" fontId="38" fillId="5" borderId="90" xfId="0" applyFont="1" applyFill="1" applyBorder="1" applyAlignment="1">
      <alignment horizontal="left" vertical="center"/>
    </xf>
    <xf numFmtId="0" fontId="35" fillId="5" borderId="71" xfId="0" applyFont="1" applyFill="1" applyBorder="1" applyAlignment="1">
      <alignment horizontal="center" vertical="center"/>
    </xf>
    <xf numFmtId="0" fontId="35" fillId="5" borderId="74" xfId="0" applyFont="1" applyFill="1" applyBorder="1" applyAlignment="1">
      <alignment horizontal="center" vertical="center"/>
    </xf>
    <xf numFmtId="0" fontId="41" fillId="0" borderId="149" xfId="0" applyFont="1" applyBorder="1" applyAlignment="1">
      <alignment horizontal="distributed" vertical="center"/>
    </xf>
    <xf numFmtId="0" fontId="41" fillId="0" borderId="141" xfId="0" applyFont="1" applyBorder="1" applyAlignment="1">
      <alignment horizontal="distributed" vertical="center"/>
    </xf>
    <xf numFmtId="0" fontId="41" fillId="0" borderId="149" xfId="0" applyFont="1" applyBorder="1" applyAlignment="1">
      <alignment horizontal="center" vertical="center"/>
    </xf>
    <xf numFmtId="0" fontId="41" fillId="0" borderId="156" xfId="0" applyFont="1" applyBorder="1" applyAlignment="1">
      <alignment horizontal="center" vertical="center"/>
    </xf>
    <xf numFmtId="0" fontId="41" fillId="0" borderId="141" xfId="0" applyFont="1" applyBorder="1" applyAlignment="1">
      <alignment horizontal="center" vertical="center"/>
    </xf>
    <xf numFmtId="0" fontId="41" fillId="0" borderId="157" xfId="0" applyFont="1" applyBorder="1" applyAlignment="1">
      <alignment horizontal="center" vertical="center"/>
    </xf>
    <xf numFmtId="0" fontId="39" fillId="0" borderId="174" xfId="0" applyFont="1" applyBorder="1" applyAlignment="1">
      <alignment horizontal="center" vertical="center"/>
    </xf>
    <xf numFmtId="0" fontId="39" fillId="0" borderId="175" xfId="0" applyFont="1" applyBorder="1" applyAlignment="1">
      <alignment horizontal="center" vertical="center"/>
    </xf>
    <xf numFmtId="0" fontId="39" fillId="0" borderId="182" xfId="0" applyFont="1" applyBorder="1" applyAlignment="1">
      <alignment horizontal="center" vertical="center"/>
    </xf>
    <xf numFmtId="0" fontId="39" fillId="0" borderId="184" xfId="0" applyFont="1" applyBorder="1" applyAlignment="1">
      <alignment horizontal="center" vertical="center"/>
    </xf>
    <xf numFmtId="0" fontId="52" fillId="5" borderId="154" xfId="0" applyFont="1" applyFill="1" applyBorder="1" applyAlignment="1">
      <alignment horizontal="center" vertical="center"/>
    </xf>
    <xf numFmtId="0" fontId="52" fillId="5" borderId="173" xfId="0" applyFont="1" applyFill="1" applyBorder="1" applyAlignment="1">
      <alignment horizontal="center" vertical="center"/>
    </xf>
    <xf numFmtId="0" fontId="39" fillId="0" borderId="183" xfId="0" applyFont="1" applyBorder="1" applyAlignment="1">
      <alignment horizontal="center" vertical="center"/>
    </xf>
    <xf numFmtId="0" fontId="39" fillId="0" borderId="185" xfId="0" applyFont="1" applyBorder="1" applyAlignment="1">
      <alignment horizontal="center" vertical="center"/>
    </xf>
    <xf numFmtId="0" fontId="41" fillId="5" borderId="0" xfId="0" applyFont="1" applyFill="1" applyBorder="1" applyAlignment="1">
      <alignment horizontal="distributed" vertical="center"/>
    </xf>
    <xf numFmtId="0" fontId="41" fillId="5" borderId="0" xfId="0" applyFont="1" applyFill="1" applyBorder="1" applyAlignment="1">
      <alignment horizontal="left" vertical="center"/>
    </xf>
    <xf numFmtId="0" fontId="41" fillId="5" borderId="81" xfId="0" applyFont="1" applyFill="1" applyBorder="1" applyAlignment="1">
      <alignment horizontal="left" vertical="center"/>
    </xf>
    <xf numFmtId="0" fontId="34" fillId="0" borderId="131" xfId="0" applyFont="1" applyBorder="1" applyAlignment="1">
      <alignment horizontal="left" vertical="center"/>
    </xf>
    <xf numFmtId="0" fontId="34" fillId="0" borderId="132" xfId="0" applyFont="1" applyBorder="1" applyAlignment="1">
      <alignment horizontal="left" vertical="center"/>
    </xf>
    <xf numFmtId="0" fontId="34" fillId="0" borderId="133" xfId="0" applyFont="1" applyBorder="1" applyAlignment="1">
      <alignment horizontal="center" vertical="center"/>
    </xf>
    <xf numFmtId="0" fontId="34" fillId="0" borderId="132" xfId="0" applyFont="1" applyBorder="1" applyAlignment="1">
      <alignment horizontal="center" vertical="center"/>
    </xf>
    <xf numFmtId="0" fontId="42" fillId="0" borderId="135" xfId="0" applyFont="1" applyBorder="1" applyAlignment="1">
      <alignment horizontal="center" vertical="center"/>
    </xf>
    <xf numFmtId="0" fontId="35" fillId="5" borderId="81" xfId="0" applyFont="1" applyFill="1" applyBorder="1" applyAlignment="1">
      <alignment horizontal="center" vertical="center"/>
    </xf>
    <xf numFmtId="9" fontId="34" fillId="5" borderId="81" xfId="0" applyNumberFormat="1" applyFont="1" applyFill="1" applyBorder="1" applyAlignment="1">
      <alignment horizontal="center" vertical="center" shrinkToFit="1"/>
    </xf>
    <xf numFmtId="9" fontId="35" fillId="5" borderId="81" xfId="0" applyNumberFormat="1" applyFont="1" applyFill="1" applyBorder="1" applyAlignment="1">
      <alignment horizontal="center" vertical="center" shrinkToFit="1"/>
    </xf>
    <xf numFmtId="0" fontId="41" fillId="5" borderId="104" xfId="0" applyFont="1" applyFill="1" applyBorder="1" applyAlignment="1">
      <alignment horizontal="center" vertical="center"/>
    </xf>
    <xf numFmtId="0" fontId="41" fillId="5" borderId="82" xfId="0" applyFont="1" applyFill="1" applyBorder="1" applyAlignment="1">
      <alignment horizontal="center" vertical="center"/>
    </xf>
    <xf numFmtId="0" fontId="41" fillId="5" borderId="80" xfId="0" applyFont="1" applyFill="1" applyBorder="1" applyAlignment="1">
      <alignment horizontal="center" vertical="center"/>
    </xf>
    <xf numFmtId="0" fontId="41" fillId="5" borderId="91" xfId="0" applyFont="1" applyFill="1" applyBorder="1" applyAlignment="1">
      <alignment horizontal="center" vertical="center"/>
    </xf>
    <xf numFmtId="0" fontId="52" fillId="5" borderId="125" xfId="0" applyFont="1" applyFill="1" applyBorder="1" applyAlignment="1">
      <alignment horizontal="center" vertical="center"/>
    </xf>
    <xf numFmtId="0" fontId="60" fillId="5" borderId="125" xfId="0" applyNumberFormat="1" applyFont="1" applyFill="1" applyBorder="1" applyAlignment="1">
      <alignment horizontal="center" vertical="center" shrinkToFit="1"/>
    </xf>
    <xf numFmtId="0" fontId="60" fillId="5" borderId="126" xfId="0" applyNumberFormat="1" applyFont="1" applyFill="1" applyBorder="1" applyAlignment="1">
      <alignment horizontal="center" vertical="center" shrinkToFit="1"/>
    </xf>
    <xf numFmtId="0" fontId="45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177" fontId="43" fillId="5" borderId="81" xfId="1" applyNumberFormat="1" applyFont="1" applyFill="1" applyBorder="1" applyAlignment="1">
      <alignment horizontal="right" vertical="center"/>
    </xf>
    <xf numFmtId="177" fontId="43" fillId="5" borderId="90" xfId="1" applyNumberFormat="1" applyFont="1" applyFill="1" applyBorder="1" applyAlignment="1">
      <alignment horizontal="right" vertical="center"/>
    </xf>
    <xf numFmtId="0" fontId="43" fillId="5" borderId="81" xfId="0" applyFont="1" applyFill="1" applyBorder="1" applyAlignment="1">
      <alignment horizontal="right" vertical="center"/>
    </xf>
    <xf numFmtId="0" fontId="43" fillId="5" borderId="90" xfId="0" applyFont="1" applyFill="1" applyBorder="1" applyAlignment="1">
      <alignment horizontal="right" vertical="center"/>
    </xf>
    <xf numFmtId="0" fontId="60" fillId="5" borderId="116" xfId="0" applyFont="1" applyFill="1" applyBorder="1" applyAlignment="1">
      <alignment horizontal="center" vertical="center"/>
    </xf>
    <xf numFmtId="0" fontId="60" fillId="5" borderId="117" xfId="0" applyFont="1" applyFill="1" applyBorder="1" applyAlignment="1">
      <alignment horizontal="center" vertical="center"/>
    </xf>
    <xf numFmtId="0" fontId="52" fillId="5" borderId="114" xfId="0" applyFont="1" applyFill="1" applyBorder="1" applyAlignment="1">
      <alignment horizontal="center" vertical="center"/>
    </xf>
    <xf numFmtId="0" fontId="52" fillId="5" borderId="111" xfId="0" applyFont="1" applyFill="1" applyBorder="1" applyAlignment="1">
      <alignment horizontal="center" vertical="center"/>
    </xf>
    <xf numFmtId="0" fontId="43" fillId="5" borderId="88" xfId="0" applyFont="1" applyFill="1" applyBorder="1" applyAlignment="1">
      <alignment horizontal="right" vertical="center"/>
    </xf>
    <xf numFmtId="0" fontId="43" fillId="5" borderId="94" xfId="0" applyFont="1" applyFill="1" applyBorder="1" applyAlignment="1">
      <alignment horizontal="right" vertical="center"/>
    </xf>
    <xf numFmtId="0" fontId="52" fillId="5" borderId="117" xfId="0" applyFont="1" applyFill="1" applyBorder="1" applyAlignment="1">
      <alignment horizontal="center" vertical="center"/>
    </xf>
    <xf numFmtId="0" fontId="35" fillId="0" borderId="148" xfId="0" applyFont="1" applyBorder="1" applyAlignment="1">
      <alignment horizontal="center" vertical="center"/>
    </xf>
    <xf numFmtId="0" fontId="35" fillId="0" borderId="140" xfId="0" applyFont="1" applyBorder="1" applyAlignment="1">
      <alignment horizontal="center" vertical="center"/>
    </xf>
    <xf numFmtId="38" fontId="60" fillId="5" borderId="87" xfId="1" applyFont="1" applyFill="1" applyBorder="1" applyAlignment="1">
      <alignment horizontal="right" vertical="center" shrinkToFit="1"/>
    </xf>
    <xf numFmtId="0" fontId="63" fillId="5" borderId="0" xfId="0" applyFont="1" applyFill="1" applyBorder="1" applyAlignment="1">
      <alignment horizontal="center" vertical="center"/>
    </xf>
    <xf numFmtId="0" fontId="52" fillId="5" borderId="187" xfId="0" applyFont="1" applyFill="1" applyBorder="1" applyAlignment="1">
      <alignment horizontal="center" vertical="center"/>
    </xf>
    <xf numFmtId="0" fontId="41" fillId="5" borderId="189" xfId="0" applyFont="1" applyFill="1" applyBorder="1" applyAlignment="1">
      <alignment horizontal="left" vertical="center"/>
    </xf>
    <xf numFmtId="0" fontId="41" fillId="5" borderId="186" xfId="0" applyFont="1" applyFill="1" applyBorder="1" applyAlignment="1">
      <alignment horizontal="left" vertical="center"/>
    </xf>
    <xf numFmtId="0" fontId="34" fillId="0" borderId="190" xfId="0" applyFont="1" applyBorder="1" applyAlignment="1">
      <alignment horizontal="center" vertical="center"/>
    </xf>
    <xf numFmtId="0" fontId="34" fillId="0" borderId="158" xfId="0" applyFont="1" applyBorder="1" applyAlignment="1">
      <alignment horizontal="center" vertical="center"/>
    </xf>
    <xf numFmtId="0" fontId="41" fillId="5" borderId="188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1E0FF"/>
      <color rgb="FFCCECFF"/>
      <color rgb="FFFF6699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51288</xdr:colOff>
      <xdr:row>0</xdr:row>
      <xdr:rowOff>58615</xdr:rowOff>
    </xdr:from>
    <xdr:ext cx="1436077" cy="358380"/>
    <xdr:sp macro="" textlink="">
      <xdr:nvSpPr>
        <xdr:cNvPr id="3" name="角丸四角形吹き出し 2"/>
        <xdr:cNvSpPr/>
      </xdr:nvSpPr>
      <xdr:spPr>
        <a:xfrm>
          <a:off x="7231673" y="58615"/>
          <a:ext cx="1436077" cy="358380"/>
        </a:xfrm>
        <a:prstGeom prst="wedgeRoundRectCallout">
          <a:avLst>
            <a:gd name="adj1" fmla="val 37683"/>
            <a:gd name="adj2" fmla="val 69701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請求年月日を入力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（例：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2018/01/20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と入力）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endParaRPr kumimoji="1" lang="ja-JP" altLang="en-US" sz="1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28</xdr:col>
      <xdr:colOff>51290</xdr:colOff>
      <xdr:row>8</xdr:row>
      <xdr:rowOff>110860</xdr:rowOff>
    </xdr:from>
    <xdr:ext cx="2085624" cy="295116"/>
    <xdr:sp macro="" textlink="">
      <xdr:nvSpPr>
        <xdr:cNvPr id="6" name="角丸四角形吹き出し 5"/>
        <xdr:cNvSpPr/>
      </xdr:nvSpPr>
      <xdr:spPr>
        <a:xfrm>
          <a:off x="6892725" y="1444360"/>
          <a:ext cx="2085624" cy="295116"/>
        </a:xfrm>
        <a:prstGeom prst="wedgeRoundRectCallout">
          <a:avLst>
            <a:gd name="adj1" fmla="val -2817"/>
            <a:gd name="adj2" fmla="val 63318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取引先コードが不明な場合はお問い合わせ下さい。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36</xdr:col>
      <xdr:colOff>146540</xdr:colOff>
      <xdr:row>10</xdr:row>
      <xdr:rowOff>131886</xdr:rowOff>
    </xdr:from>
    <xdr:ext cx="1934308" cy="442674"/>
    <xdr:sp macro="" textlink="">
      <xdr:nvSpPr>
        <xdr:cNvPr id="7" name="角丸四角形吹き出し 6"/>
        <xdr:cNvSpPr/>
      </xdr:nvSpPr>
      <xdr:spPr>
        <a:xfrm>
          <a:off x="8484578" y="1773117"/>
          <a:ext cx="1934308" cy="442674"/>
        </a:xfrm>
        <a:prstGeom prst="wedgeRoundRectCallout">
          <a:avLst>
            <a:gd name="adj1" fmla="val -38284"/>
            <a:gd name="adj2" fmla="val 62918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請求者欄はゴム印でも構いません。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提出用請求書を印刷後に会社印を押して提出して下さい。</a:t>
          </a:r>
        </a:p>
      </xdr:txBody>
    </xdr:sp>
    <xdr:clientData/>
  </xdr:oneCellAnchor>
  <xdr:oneCellAnchor>
    <xdr:from>
      <xdr:col>24</xdr:col>
      <xdr:colOff>110222</xdr:colOff>
      <xdr:row>24</xdr:row>
      <xdr:rowOff>273325</xdr:rowOff>
    </xdr:from>
    <xdr:ext cx="1579430" cy="629479"/>
    <xdr:sp macro="" textlink="">
      <xdr:nvSpPr>
        <xdr:cNvPr id="10" name="角丸四角形吹き出し 9"/>
        <xdr:cNvSpPr/>
      </xdr:nvSpPr>
      <xdr:spPr>
        <a:xfrm>
          <a:off x="5725831" y="4017064"/>
          <a:ext cx="1579430" cy="629479"/>
        </a:xfrm>
        <a:prstGeom prst="wedgeRoundRectCallout">
          <a:avLst>
            <a:gd name="adj1" fmla="val -58209"/>
            <a:gd name="adj2" fmla="val 38783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A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・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B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・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C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欄、もしくは下欄の内訳を入力すると自動入力されます。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又は今回請求額（税抜）を直接入力して下さい。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6</xdr:col>
      <xdr:colOff>190500</xdr:colOff>
      <xdr:row>23</xdr:row>
      <xdr:rowOff>306459</xdr:rowOff>
    </xdr:from>
    <xdr:ext cx="1002195" cy="480390"/>
    <xdr:sp macro="" textlink="">
      <xdr:nvSpPr>
        <xdr:cNvPr id="11" name="角丸四角形吹き出し 10"/>
        <xdr:cNvSpPr/>
      </xdr:nvSpPr>
      <xdr:spPr>
        <a:xfrm>
          <a:off x="2261152" y="3718894"/>
          <a:ext cx="1002195" cy="480390"/>
        </a:xfrm>
        <a:prstGeom prst="wedgeRoundRectCallout">
          <a:avLst>
            <a:gd name="adj1" fmla="val -41571"/>
            <a:gd name="adj2" fmla="val -27858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>
          <a:noAutofit/>
        </a:bodyPr>
        <a:lstStyle/>
        <a:p>
          <a:pPr algn="l"/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A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・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B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・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C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欄は出来高払の場合のみ入力して下さい。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24</xdr:col>
      <xdr:colOff>95251</xdr:colOff>
      <xdr:row>27</xdr:row>
      <xdr:rowOff>65942</xdr:rowOff>
    </xdr:from>
    <xdr:ext cx="1594401" cy="952500"/>
    <xdr:sp macro="" textlink="">
      <xdr:nvSpPr>
        <xdr:cNvPr id="13" name="角丸四角形吹き出し 12"/>
        <xdr:cNvSpPr/>
      </xdr:nvSpPr>
      <xdr:spPr>
        <a:xfrm>
          <a:off x="5710860" y="4803594"/>
          <a:ext cx="1594401" cy="952500"/>
        </a:xfrm>
        <a:prstGeom prst="wedgeRoundRectCallout">
          <a:avLst>
            <a:gd name="adj1" fmla="val -57065"/>
            <a:gd name="adj2" fmla="val 6497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請求内訳を入力して下さい。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項目が多い場合は内訳別紙をお使い下さい。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又はここには記入せず、内訳を別紙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(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貴社様式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)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にて添付して下さい。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twoCellAnchor>
    <xdr:from>
      <xdr:col>0</xdr:col>
      <xdr:colOff>146537</xdr:colOff>
      <xdr:row>0</xdr:row>
      <xdr:rowOff>117231</xdr:rowOff>
    </xdr:from>
    <xdr:to>
      <xdr:col>0</xdr:col>
      <xdr:colOff>556845</xdr:colOff>
      <xdr:row>0</xdr:row>
      <xdr:rowOff>293077</xdr:rowOff>
    </xdr:to>
    <xdr:sp macro="" textlink="">
      <xdr:nvSpPr>
        <xdr:cNvPr id="2" name="正方形/長方形 1"/>
        <xdr:cNvSpPr/>
      </xdr:nvSpPr>
      <xdr:spPr>
        <a:xfrm>
          <a:off x="146537" y="117231"/>
          <a:ext cx="410308" cy="17584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16</xdr:col>
      <xdr:colOff>87923</xdr:colOff>
      <xdr:row>11</xdr:row>
      <xdr:rowOff>7328</xdr:rowOff>
    </xdr:from>
    <xdr:ext cx="1252903" cy="295116"/>
    <xdr:sp macro="" textlink="">
      <xdr:nvSpPr>
        <xdr:cNvPr id="14" name="角丸四角形吹き出し 13"/>
        <xdr:cNvSpPr/>
      </xdr:nvSpPr>
      <xdr:spPr>
        <a:xfrm>
          <a:off x="4322885" y="1890347"/>
          <a:ext cx="1252903" cy="295116"/>
        </a:xfrm>
        <a:prstGeom prst="wedgeRoundRectCallout">
          <a:avLst>
            <a:gd name="adj1" fmla="val -59394"/>
            <a:gd name="adj2" fmla="val 2394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契約金額がある場合は入力して下さい。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16</xdr:col>
      <xdr:colOff>95250</xdr:colOff>
      <xdr:row>15</xdr:row>
      <xdr:rowOff>58616</xdr:rowOff>
    </xdr:from>
    <xdr:ext cx="1245576" cy="295116"/>
    <xdr:sp macro="" textlink="">
      <xdr:nvSpPr>
        <xdr:cNvPr id="12" name="角丸四角形吹き出し 11"/>
        <xdr:cNvSpPr/>
      </xdr:nvSpPr>
      <xdr:spPr>
        <a:xfrm>
          <a:off x="4330212" y="2454520"/>
          <a:ext cx="1245576" cy="295116"/>
        </a:xfrm>
        <a:prstGeom prst="wedgeRoundRectCallout">
          <a:avLst>
            <a:gd name="adj1" fmla="val -56709"/>
            <a:gd name="adj2" fmla="val 2664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Ｆ（請求額合計）が自動入力されます。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7</xdr:col>
      <xdr:colOff>89648</xdr:colOff>
      <xdr:row>19</xdr:row>
      <xdr:rowOff>0</xdr:rowOff>
    </xdr:from>
    <xdr:ext cx="1384170" cy="742059"/>
    <xdr:sp macro="" textlink="">
      <xdr:nvSpPr>
        <xdr:cNvPr id="15" name="角丸四角形吹き出し 14"/>
        <xdr:cNvSpPr/>
      </xdr:nvSpPr>
      <xdr:spPr>
        <a:xfrm>
          <a:off x="2891119" y="2958353"/>
          <a:ext cx="1384170" cy="742059"/>
        </a:xfrm>
        <a:prstGeom prst="wedgeRoundRectCallout">
          <a:avLst>
            <a:gd name="adj1" fmla="val 23522"/>
            <a:gd name="adj2" fmla="val 66734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出来高払の場合、累計出来高に対する請求額比率（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100%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の場合は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100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、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90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％の場合は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90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）を入力して下さい。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16</xdr:col>
      <xdr:colOff>7327</xdr:colOff>
      <xdr:row>6</xdr:row>
      <xdr:rowOff>65941</xdr:rowOff>
    </xdr:from>
    <xdr:ext cx="1714500" cy="351693"/>
    <xdr:sp macro="" textlink="">
      <xdr:nvSpPr>
        <xdr:cNvPr id="18" name="角丸四角形吹き出し 17"/>
        <xdr:cNvSpPr/>
      </xdr:nvSpPr>
      <xdr:spPr>
        <a:xfrm>
          <a:off x="4242289" y="1179633"/>
          <a:ext cx="1714500" cy="351693"/>
        </a:xfrm>
        <a:prstGeom prst="wedgeRoundRectCallout">
          <a:avLst>
            <a:gd name="adj1" fmla="val 7574"/>
            <a:gd name="adj2" fmla="val -13275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工事名称・工事コードが不明な場合はお問い合わせ下さい。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20</xdr:col>
      <xdr:colOff>132522</xdr:colOff>
      <xdr:row>0</xdr:row>
      <xdr:rowOff>41414</xdr:rowOff>
    </xdr:from>
    <xdr:ext cx="1341783" cy="286488"/>
    <xdr:sp macro="" textlink="">
      <xdr:nvSpPr>
        <xdr:cNvPr id="4" name="額縁 3"/>
        <xdr:cNvSpPr/>
      </xdr:nvSpPr>
      <xdr:spPr>
        <a:xfrm>
          <a:off x="5085522" y="41414"/>
          <a:ext cx="1341783" cy="286488"/>
        </a:xfrm>
        <a:prstGeom prst="bevel">
          <a:avLst/>
        </a:prstGeom>
        <a:solidFill>
          <a:srgbClr val="FF6699"/>
        </a:solidFill>
        <a:ln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200" b="1" baseline="0">
              <a:solidFill>
                <a:schemeClr val="tx1"/>
              </a:solidFill>
            </a:rPr>
            <a:t>入力用シート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36055</xdr:colOff>
      <xdr:row>14</xdr:row>
      <xdr:rowOff>125702</xdr:rowOff>
    </xdr:from>
    <xdr:to>
      <xdr:col>36</xdr:col>
      <xdr:colOff>170526</xdr:colOff>
      <xdr:row>17</xdr:row>
      <xdr:rowOff>32645</xdr:rowOff>
    </xdr:to>
    <xdr:sp macro="" textlink="">
      <xdr:nvSpPr>
        <xdr:cNvPr id="2" name="円/楕円 1"/>
        <xdr:cNvSpPr>
          <a:spLocks noChangeAspect="1"/>
        </xdr:cNvSpPr>
      </xdr:nvSpPr>
      <xdr:spPr>
        <a:xfrm>
          <a:off x="23353255" y="2526002"/>
          <a:ext cx="1506071" cy="42129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700">
              <a:solidFill>
                <a:srgbClr val="FF0000"/>
              </a:solidFill>
            </a:rPr>
            <a:t>社印</a:t>
          </a:r>
        </a:p>
      </xdr:txBody>
    </xdr:sp>
    <xdr:clientData/>
  </xdr:twoCellAnchor>
  <xdr:oneCellAnchor>
    <xdr:from>
      <xdr:col>25</xdr:col>
      <xdr:colOff>975</xdr:colOff>
      <xdr:row>32</xdr:row>
      <xdr:rowOff>2924</xdr:rowOff>
    </xdr:from>
    <xdr:ext cx="4413655" cy="1299882"/>
    <xdr:sp macro="" textlink="">
      <xdr:nvSpPr>
        <xdr:cNvPr id="3" name="角丸四角形吹き出し 2"/>
        <xdr:cNvSpPr/>
      </xdr:nvSpPr>
      <xdr:spPr>
        <a:xfrm>
          <a:off x="17145975" y="5489324"/>
          <a:ext cx="4413655" cy="1299882"/>
        </a:xfrm>
        <a:prstGeom prst="wedgeRoundRectCallout">
          <a:avLst>
            <a:gd name="adj1" fmla="val 7574"/>
            <a:gd name="adj2" fmla="val -1327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pPr algn="l"/>
          <a:r>
            <a:rPr kumimoji="1" lang="ja-JP" altLang="en-US" sz="1200" b="0" cap="none" spc="0" baseline="0">
              <a:ln w="0"/>
              <a:solidFill>
                <a:schemeClr val="tx1"/>
              </a:solidFill>
              <a:effectLst/>
            </a:rPr>
            <a:t>請求書発行について</a:t>
          </a:r>
          <a:endParaRPr kumimoji="1" lang="en-US" altLang="ja-JP" sz="12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900" b="0" cap="none" spc="0" baseline="0">
              <a:ln w="0"/>
              <a:solidFill>
                <a:schemeClr val="tx1"/>
              </a:solidFill>
              <a:effectLst/>
            </a:rPr>
            <a:t>●請求書は毎月</a:t>
          </a:r>
          <a:r>
            <a:rPr kumimoji="1" lang="en-US" altLang="ja-JP" sz="900" b="0" cap="none" spc="0" baseline="0">
              <a:ln w="0"/>
              <a:solidFill>
                <a:schemeClr val="tx1"/>
              </a:solidFill>
              <a:effectLst/>
            </a:rPr>
            <a:t>20</a:t>
          </a:r>
          <a:r>
            <a:rPr kumimoji="1" lang="ja-JP" altLang="en-US" sz="900" b="0" cap="none" spc="0" baseline="0">
              <a:ln w="0"/>
              <a:solidFill>
                <a:schemeClr val="tx1"/>
              </a:solidFill>
              <a:effectLst/>
            </a:rPr>
            <a:t>日締、提出は</a:t>
          </a:r>
          <a:r>
            <a:rPr kumimoji="1" lang="en-US" altLang="ja-JP" sz="900" b="0" cap="none" spc="0" baseline="0">
              <a:ln w="0"/>
              <a:solidFill>
                <a:schemeClr val="tx1"/>
              </a:solidFill>
              <a:effectLst/>
            </a:rPr>
            <a:t>25</a:t>
          </a:r>
          <a:r>
            <a:rPr kumimoji="1" lang="ja-JP" altLang="en-US" sz="900" b="0" cap="none" spc="0" baseline="0">
              <a:ln w="0"/>
              <a:solidFill>
                <a:schemeClr val="tx1"/>
              </a:solidFill>
              <a:effectLst/>
            </a:rPr>
            <a:t>日迄です。</a:t>
          </a:r>
          <a:endParaRPr kumimoji="1" lang="en-US" altLang="ja-JP" sz="9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900" b="0" cap="none" spc="0" baseline="0">
              <a:ln w="0"/>
              <a:solidFill>
                <a:schemeClr val="tx1"/>
              </a:solidFill>
              <a:effectLst/>
            </a:rPr>
            <a:t>●提出用請求書はＡ４サイズにて印刷して下さい。</a:t>
          </a:r>
          <a:endParaRPr kumimoji="1" lang="en-US" altLang="ja-JP" sz="9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900" b="0" cap="none" spc="0" baseline="0">
              <a:ln w="0"/>
              <a:solidFill>
                <a:schemeClr val="tx1"/>
              </a:solidFill>
              <a:effectLst/>
            </a:rPr>
            <a:t>●複数の工事を受注されている場合には、各工事名ごとに請求書を提出して下さい。</a:t>
          </a:r>
          <a:endParaRPr kumimoji="1" lang="en-US" altLang="ja-JP" sz="9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900" b="0" cap="none" spc="0" baseline="0">
              <a:ln w="0"/>
              <a:solidFill>
                <a:schemeClr val="tx1"/>
              </a:solidFill>
              <a:effectLst/>
            </a:rPr>
            <a:t>●各項目自動計算となっておりますが、金額訂正が必要な場合は直接入力して下さい。</a:t>
          </a:r>
          <a:endParaRPr kumimoji="1" lang="en-US" altLang="ja-JP" sz="9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900" b="0" cap="none" spc="0" baseline="0">
              <a:ln w="0"/>
              <a:solidFill>
                <a:schemeClr val="tx1"/>
              </a:solidFill>
              <a:effectLst/>
            </a:rPr>
            <a:t>●請求書は手書きでの提出も可能です。</a:t>
          </a:r>
          <a:endParaRPr kumimoji="1" lang="en-US" altLang="ja-JP" sz="9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6</xdr:col>
      <xdr:colOff>668939</xdr:colOff>
      <xdr:row>19</xdr:row>
      <xdr:rowOff>24846</xdr:rowOff>
    </xdr:from>
    <xdr:ext cx="1492820" cy="651438"/>
    <xdr:sp macro="" textlink="">
      <xdr:nvSpPr>
        <xdr:cNvPr id="4" name="角丸四角形吹き出し 3"/>
        <xdr:cNvSpPr/>
      </xdr:nvSpPr>
      <xdr:spPr>
        <a:xfrm>
          <a:off x="4783739" y="3282396"/>
          <a:ext cx="1492820" cy="651438"/>
        </a:xfrm>
        <a:prstGeom prst="wedgeRoundRectCallout">
          <a:avLst>
            <a:gd name="adj1" fmla="val 23039"/>
            <a:gd name="adj2" fmla="val 7181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12700" cap="flat" cmpd="sng" algn="ctr">
          <a:solidFill>
            <a:schemeClr val="accent4"/>
          </a:solidFill>
          <a:prstDash val="solid"/>
          <a:miter lim="800000"/>
        </a:ln>
        <a:effectLst/>
      </xdr:spPr>
      <xdr:txBody>
        <a:bodyPr vertOverflow="clip" horzOverflow="clip" wrap="square" tIns="0" bIns="0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出来高払の場合、累計出来高に対する請求額比率（</a:t>
          </a:r>
          <a:r>
            <a:rPr kumimoji="1" lang="en-US" altLang="ja-JP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100%</a:t>
          </a:r>
          <a:r>
            <a:rPr kumimoji="1" lang="ja-JP" altLang="en-US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の場合は</a:t>
          </a:r>
          <a:r>
            <a:rPr kumimoji="1" lang="en-US" altLang="ja-JP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100</a:t>
          </a:r>
          <a:r>
            <a:rPr kumimoji="1" lang="ja-JP" altLang="en-US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90</a:t>
          </a:r>
          <a:r>
            <a:rPr kumimoji="1" lang="ja-JP" altLang="en-US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％の場合は</a:t>
          </a:r>
          <a:r>
            <a:rPr kumimoji="1" lang="en-US" altLang="ja-JP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90</a:t>
          </a:r>
          <a:r>
            <a:rPr kumimoji="1" lang="ja-JP" altLang="en-US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）を入力して下さい。</a:t>
          </a:r>
          <a:endParaRPr kumimoji="1" lang="en-US" altLang="ja-JP" sz="800" b="0" i="0" u="none" strike="noStrike" kern="0" cap="none" spc="0" normalizeH="0" baseline="0" noProof="0">
            <a:ln w="0"/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0" i="0" u="none" strike="noStrike" kern="0" cap="none" spc="0" normalizeH="0" baseline="0" noProof="0">
            <a:ln w="0"/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oneCellAnchor>
  <xdr:oneCellAnchor>
    <xdr:from>
      <xdr:col>6</xdr:col>
      <xdr:colOff>201706</xdr:colOff>
      <xdr:row>24</xdr:row>
      <xdr:rowOff>40442</xdr:rowOff>
    </xdr:from>
    <xdr:ext cx="1002195" cy="480390"/>
    <xdr:sp macro="" textlink="">
      <xdr:nvSpPr>
        <xdr:cNvPr id="5" name="角丸四角形吹き出し 4"/>
        <xdr:cNvSpPr/>
      </xdr:nvSpPr>
      <xdr:spPr>
        <a:xfrm>
          <a:off x="4316506" y="4155242"/>
          <a:ext cx="1002195" cy="480390"/>
        </a:xfrm>
        <a:prstGeom prst="wedgeRoundRectCallout">
          <a:avLst>
            <a:gd name="adj1" fmla="val -41571"/>
            <a:gd name="adj2" fmla="val -27858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>
          <a:noAutofit/>
        </a:bodyPr>
        <a:lstStyle/>
        <a:p>
          <a:pPr algn="l"/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A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・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B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・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C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欄は出来高払の場合のみ入力して下さい。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16</xdr:col>
      <xdr:colOff>67235</xdr:colOff>
      <xdr:row>15</xdr:row>
      <xdr:rowOff>37026</xdr:rowOff>
    </xdr:from>
    <xdr:ext cx="1245576" cy="295116"/>
    <xdr:sp macro="" textlink="">
      <xdr:nvSpPr>
        <xdr:cNvPr id="6" name="角丸四角形吹き出し 5"/>
        <xdr:cNvSpPr/>
      </xdr:nvSpPr>
      <xdr:spPr>
        <a:xfrm>
          <a:off x="11040035" y="2608776"/>
          <a:ext cx="1245576" cy="295116"/>
        </a:xfrm>
        <a:prstGeom prst="wedgeRoundRectCallout">
          <a:avLst>
            <a:gd name="adj1" fmla="val -57374"/>
            <a:gd name="adj2" fmla="val 16697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Ｆ（請求額合計）が自動入力されます。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25</xdr:col>
      <xdr:colOff>0</xdr:colOff>
      <xdr:row>24</xdr:row>
      <xdr:rowOff>291354</xdr:rowOff>
    </xdr:from>
    <xdr:ext cx="1579430" cy="629479"/>
    <xdr:sp macro="" textlink="">
      <xdr:nvSpPr>
        <xdr:cNvPr id="7" name="角丸四角形吹き出し 6"/>
        <xdr:cNvSpPr/>
      </xdr:nvSpPr>
      <xdr:spPr>
        <a:xfrm>
          <a:off x="17145000" y="4282329"/>
          <a:ext cx="1579430" cy="629479"/>
        </a:xfrm>
        <a:prstGeom prst="wedgeRoundRectCallout">
          <a:avLst>
            <a:gd name="adj1" fmla="val -58209"/>
            <a:gd name="adj2" fmla="val 38783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A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・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B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・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C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欄、もしくは下欄の内訳を入力すると自動入力されます。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又は今回請求額（税抜）を直接入力して下さい。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24</xdr:col>
      <xdr:colOff>100852</xdr:colOff>
      <xdr:row>27</xdr:row>
      <xdr:rowOff>56030</xdr:rowOff>
    </xdr:from>
    <xdr:ext cx="1594401" cy="952500"/>
    <xdr:sp macro="" textlink="">
      <xdr:nvSpPr>
        <xdr:cNvPr id="8" name="角丸四角形吹き出し 7"/>
        <xdr:cNvSpPr/>
      </xdr:nvSpPr>
      <xdr:spPr>
        <a:xfrm>
          <a:off x="16560052" y="4685180"/>
          <a:ext cx="1594401" cy="952500"/>
        </a:xfrm>
        <a:prstGeom prst="wedgeRoundRectCallout">
          <a:avLst>
            <a:gd name="adj1" fmla="val -57065"/>
            <a:gd name="adj2" fmla="val 6497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請求内訳を入力して下さい。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項目が多い場合は内訳別紙をお使い下さい。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又はここには記入せず、内訳を別紙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(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貴社様式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)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にて添付して下さい。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16</xdr:col>
      <xdr:colOff>56029</xdr:colOff>
      <xdr:row>12</xdr:row>
      <xdr:rowOff>89647</xdr:rowOff>
    </xdr:from>
    <xdr:ext cx="1252903" cy="295116"/>
    <xdr:sp macro="" textlink="">
      <xdr:nvSpPr>
        <xdr:cNvPr id="9" name="角丸四角形吹き出し 8"/>
        <xdr:cNvSpPr/>
      </xdr:nvSpPr>
      <xdr:spPr>
        <a:xfrm>
          <a:off x="11028829" y="2147047"/>
          <a:ext cx="1252903" cy="295116"/>
        </a:xfrm>
        <a:prstGeom prst="wedgeRoundRectCallout">
          <a:avLst>
            <a:gd name="adj1" fmla="val -57411"/>
            <a:gd name="adj2" fmla="val 21133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契約金額がある場合は入力して下さい。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37</xdr:col>
      <xdr:colOff>55543</xdr:colOff>
      <xdr:row>0</xdr:row>
      <xdr:rowOff>41412</xdr:rowOff>
    </xdr:from>
    <xdr:ext cx="1609262" cy="323024"/>
    <xdr:sp macro="" textlink="">
      <xdr:nvSpPr>
        <xdr:cNvPr id="10" name="角丸四角形吹き出し 9"/>
        <xdr:cNvSpPr/>
      </xdr:nvSpPr>
      <xdr:spPr>
        <a:xfrm>
          <a:off x="25430143" y="41412"/>
          <a:ext cx="1609262" cy="323024"/>
        </a:xfrm>
        <a:prstGeom prst="wedgeRoundRectCallout">
          <a:avLst>
            <a:gd name="adj1" fmla="val 7574"/>
            <a:gd name="adj2" fmla="val -13275"/>
            <a:gd name="adj3" fmla="val 16667"/>
          </a:avLst>
        </a:prstGeom>
        <a:noFill/>
        <a:ln w="66675" cap="sq" cmpd="dbl">
          <a:solidFill>
            <a:srgbClr val="FF0000">
              <a:alpha val="85000"/>
            </a:srgbClr>
          </a:solidFill>
          <a:miter lim="800000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ctr" anchorCtr="0">
          <a:noAutofit/>
        </a:bodyPr>
        <a:lstStyle/>
        <a:p>
          <a:pPr algn="ctr"/>
          <a:r>
            <a:rPr kumimoji="1" lang="ja-JP" altLang="en-US" sz="1800" b="0" cap="none" spc="0" baseline="0">
              <a:ln w="0"/>
              <a:solidFill>
                <a:srgbClr val="FF0000"/>
              </a:solidFill>
              <a:effectLst/>
            </a:rPr>
            <a:t>記　入　例</a:t>
          </a:r>
          <a:endParaRPr kumimoji="1" lang="en-US" altLang="ja-JP" sz="1800" b="0" cap="none" spc="0" baseline="0">
            <a:ln w="0"/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27</xdr:col>
      <xdr:colOff>722051</xdr:colOff>
      <xdr:row>8</xdr:row>
      <xdr:rowOff>132033</xdr:rowOff>
    </xdr:from>
    <xdr:ext cx="2094039" cy="295116"/>
    <xdr:sp macro="" textlink="">
      <xdr:nvSpPr>
        <xdr:cNvPr id="11" name="角丸四角形吹き出し 10"/>
        <xdr:cNvSpPr/>
      </xdr:nvSpPr>
      <xdr:spPr>
        <a:xfrm>
          <a:off x="19200551" y="1503633"/>
          <a:ext cx="2094039" cy="295116"/>
        </a:xfrm>
        <a:prstGeom prst="wedgeRoundRectCallout">
          <a:avLst>
            <a:gd name="adj1" fmla="val -2817"/>
            <a:gd name="adj2" fmla="val 63318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取引先コードが不明な場合はお問い合わせ下さい。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36</xdr:col>
      <xdr:colOff>205603</xdr:colOff>
      <xdr:row>10</xdr:row>
      <xdr:rowOff>126189</xdr:rowOff>
    </xdr:from>
    <xdr:ext cx="1934308" cy="442674"/>
    <xdr:sp macro="" textlink="">
      <xdr:nvSpPr>
        <xdr:cNvPr id="12" name="角丸四角形吹き出し 11"/>
        <xdr:cNvSpPr/>
      </xdr:nvSpPr>
      <xdr:spPr>
        <a:xfrm>
          <a:off x="24894403" y="1840689"/>
          <a:ext cx="1934308" cy="442674"/>
        </a:xfrm>
        <a:prstGeom prst="wedgeRoundRectCallout">
          <a:avLst>
            <a:gd name="adj1" fmla="val -38284"/>
            <a:gd name="adj2" fmla="val 62918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請求者欄はゴム印でも構いません。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提出用請求書を印刷後に会社印を押して提出して下さい。</a:t>
          </a:r>
        </a:p>
      </xdr:txBody>
    </xdr:sp>
    <xdr:clientData/>
  </xdr:oneCellAnchor>
  <xdr:oneCellAnchor>
    <xdr:from>
      <xdr:col>29</xdr:col>
      <xdr:colOff>67235</xdr:colOff>
      <xdr:row>0</xdr:row>
      <xdr:rowOff>11692</xdr:rowOff>
    </xdr:from>
    <xdr:ext cx="1436077" cy="358380"/>
    <xdr:sp macro="" textlink="">
      <xdr:nvSpPr>
        <xdr:cNvPr id="13" name="角丸四角形吹き出し 12"/>
        <xdr:cNvSpPr/>
      </xdr:nvSpPr>
      <xdr:spPr>
        <a:xfrm>
          <a:off x="19955435" y="11692"/>
          <a:ext cx="1436077" cy="358380"/>
        </a:xfrm>
        <a:prstGeom prst="wedgeRoundRectCallout">
          <a:avLst>
            <a:gd name="adj1" fmla="val 37683"/>
            <a:gd name="adj2" fmla="val 69701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請求年月日を入力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（例：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2018/01/20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と入力）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endParaRPr kumimoji="1" lang="ja-JP" altLang="en-US" sz="1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74543</xdr:colOff>
      <xdr:row>5</xdr:row>
      <xdr:rowOff>140805</xdr:rowOff>
    </xdr:from>
    <xdr:ext cx="1540566" cy="351693"/>
    <xdr:sp macro="" textlink="">
      <xdr:nvSpPr>
        <xdr:cNvPr id="14" name="角丸四角形吹き出し 13"/>
        <xdr:cNvSpPr/>
      </xdr:nvSpPr>
      <xdr:spPr>
        <a:xfrm>
          <a:off x="10361543" y="998055"/>
          <a:ext cx="1540566" cy="351693"/>
        </a:xfrm>
        <a:prstGeom prst="wedgeRoundRectCallout">
          <a:avLst>
            <a:gd name="adj1" fmla="val 7574"/>
            <a:gd name="adj2" fmla="val -13275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工事名称・工事コードが不明な場合はお問い合わせ下さい。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1"/>
  <sheetViews>
    <sheetView tabSelected="1" zoomScaleNormal="100" workbookViewId="0">
      <selection activeCell="P28" sqref="P28:X28"/>
    </sheetView>
  </sheetViews>
  <sheetFormatPr defaultRowHeight="15"/>
  <cols>
    <col min="1" max="1" width="9" customWidth="1"/>
    <col min="2" max="3" width="1.25" customWidth="1"/>
    <col min="4" max="4" width="2.5" customWidth="1"/>
    <col min="5" max="5" width="9.25" customWidth="1"/>
    <col min="6" max="6" width="3.75" customWidth="1"/>
    <col min="7" max="7" width="9.5" customWidth="1"/>
    <col min="8" max="10" width="2.125" customWidth="1"/>
    <col min="11" max="11" width="2.25" customWidth="1"/>
    <col min="12" max="24" width="2.125" customWidth="1"/>
    <col min="25" max="25" width="1.5" style="2" customWidth="1"/>
    <col min="26" max="27" width="2.375" style="2" customWidth="1"/>
    <col min="28" max="28" width="9.75" style="2" customWidth="1"/>
    <col min="29" max="29" width="5.625" style="2" customWidth="1"/>
    <col min="30" max="30" width="4.125" style="2" customWidth="1"/>
    <col min="31" max="31" width="2.125" style="2" customWidth="1"/>
    <col min="32" max="34" width="2.25" style="2" customWidth="1"/>
    <col min="35" max="36" width="1.125" style="2" customWidth="1"/>
    <col min="37" max="37" width="6.5" style="2" customWidth="1"/>
    <col min="38" max="42" width="2.125" style="2" customWidth="1"/>
    <col min="43" max="43" width="1.125" style="2" customWidth="1"/>
    <col min="44" max="44" width="1" style="2" customWidth="1"/>
    <col min="45" max="48" width="2.125" style="2" customWidth="1"/>
    <col min="49" max="49" width="3" customWidth="1"/>
  </cols>
  <sheetData>
    <row r="1" spans="1:48" ht="30.75" customHeight="1">
      <c r="A1" s="50" t="s">
        <v>42</v>
      </c>
      <c r="B1" s="51"/>
      <c r="C1" s="51"/>
      <c r="D1" s="51"/>
      <c r="E1" s="51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309" t="s">
        <v>39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</row>
    <row r="2" spans="1:48" ht="24" customHeight="1">
      <c r="B2" s="49" t="s">
        <v>0</v>
      </c>
      <c r="C2" s="48"/>
      <c r="D2" s="48"/>
      <c r="E2" s="49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E2" s="326" t="s">
        <v>41</v>
      </c>
      <c r="AF2" s="326"/>
      <c r="AG2" s="326"/>
      <c r="AH2" s="326"/>
      <c r="AI2" s="326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</row>
    <row r="3" spans="1:48" ht="6" customHeight="1">
      <c r="B3" s="312" t="s">
        <v>40</v>
      </c>
      <c r="C3" s="312"/>
      <c r="D3" s="312"/>
      <c r="E3" s="312"/>
      <c r="F3" s="312"/>
      <c r="G3" s="312"/>
      <c r="H3" s="43"/>
      <c r="I3" s="43"/>
      <c r="AE3" s="326"/>
      <c r="AF3" s="326"/>
      <c r="AG3" s="326"/>
      <c r="AH3" s="326"/>
      <c r="AI3" s="326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</row>
    <row r="4" spans="1:48" ht="6" customHeight="1">
      <c r="B4" s="312"/>
      <c r="C4" s="312"/>
      <c r="D4" s="312"/>
      <c r="E4" s="312"/>
      <c r="F4" s="312"/>
      <c r="G4" s="312"/>
      <c r="AE4" s="326"/>
      <c r="AF4" s="326"/>
      <c r="AG4" s="326"/>
      <c r="AH4" s="326"/>
      <c r="AI4" s="326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</row>
    <row r="5" spans="1:48" ht="6.75" customHeight="1"/>
    <row r="6" spans="1:48" ht="14.25" customHeight="1">
      <c r="B6" s="14"/>
      <c r="C6" s="313" t="s">
        <v>1</v>
      </c>
      <c r="D6" s="313"/>
      <c r="E6" s="313"/>
      <c r="F6" s="313"/>
      <c r="G6" s="314"/>
      <c r="H6" s="317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9"/>
      <c r="Y6" s="3"/>
      <c r="AB6" s="47" t="s">
        <v>27</v>
      </c>
      <c r="AC6" s="323" t="s">
        <v>27</v>
      </c>
      <c r="AD6" s="324"/>
      <c r="AE6" s="325" t="s">
        <v>27</v>
      </c>
      <c r="AF6" s="325"/>
      <c r="AG6" s="325"/>
      <c r="AH6" s="325"/>
      <c r="AI6" s="325"/>
      <c r="AJ6" s="325" t="s">
        <v>28</v>
      </c>
      <c r="AK6" s="325"/>
      <c r="AL6" s="325"/>
      <c r="AM6" s="325" t="s">
        <v>29</v>
      </c>
      <c r="AN6" s="325"/>
      <c r="AO6" s="325"/>
      <c r="AP6" s="325"/>
      <c r="AQ6" s="325"/>
      <c r="AR6" s="325" t="s">
        <v>30</v>
      </c>
      <c r="AS6" s="325"/>
      <c r="AT6" s="325"/>
      <c r="AU6" s="325"/>
      <c r="AV6" s="325"/>
    </row>
    <row r="7" spans="1:48" ht="12" customHeight="1">
      <c r="B7" s="15"/>
      <c r="C7" s="315"/>
      <c r="D7" s="315"/>
      <c r="E7" s="315"/>
      <c r="F7" s="315"/>
      <c r="G7" s="316"/>
      <c r="H7" s="320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2"/>
      <c r="Y7" s="3"/>
      <c r="AB7" s="338"/>
      <c r="AC7" s="338"/>
      <c r="AD7" s="340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</row>
    <row r="8" spans="1:48" ht="6" customHeight="1">
      <c r="AB8" s="338"/>
      <c r="AC8" s="338"/>
      <c r="AD8" s="340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</row>
    <row r="9" spans="1:48" ht="26.25" customHeight="1">
      <c r="B9" s="16"/>
      <c r="C9" s="304" t="s">
        <v>3</v>
      </c>
      <c r="D9" s="304"/>
      <c r="E9" s="304"/>
      <c r="F9" s="304"/>
      <c r="G9" s="305"/>
      <c r="H9" s="335"/>
      <c r="I9" s="336"/>
      <c r="J9" s="336"/>
      <c r="K9" s="336"/>
      <c r="L9" s="336"/>
      <c r="M9" s="337"/>
      <c r="N9" s="53" t="s">
        <v>2</v>
      </c>
      <c r="O9" s="296"/>
      <c r="P9" s="297"/>
      <c r="AB9" s="339"/>
      <c r="AC9" s="339"/>
      <c r="AD9" s="341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</row>
    <row r="10" spans="1:48" ht="7.5" customHeight="1">
      <c r="B10" s="329"/>
      <c r="C10" s="247" t="s">
        <v>4</v>
      </c>
      <c r="D10" s="247"/>
      <c r="E10" s="247"/>
      <c r="F10" s="247"/>
      <c r="G10" s="331"/>
      <c r="H10" s="333"/>
      <c r="I10" s="205"/>
      <c r="J10" s="205"/>
      <c r="K10" s="205"/>
      <c r="L10" s="207"/>
    </row>
    <row r="11" spans="1:48" ht="18.75" customHeight="1">
      <c r="B11" s="330"/>
      <c r="C11" s="249"/>
      <c r="D11" s="249"/>
      <c r="E11" s="249"/>
      <c r="F11" s="249"/>
      <c r="G11" s="332"/>
      <c r="H11" s="334"/>
      <c r="I11" s="206"/>
      <c r="J11" s="206"/>
      <c r="K11" s="206"/>
      <c r="L11" s="208"/>
      <c r="AB11" s="260" t="s">
        <v>31</v>
      </c>
      <c r="AC11" s="261"/>
      <c r="AD11" s="262"/>
      <c r="AE11" s="263"/>
      <c r="AF11" s="268"/>
      <c r="AG11" s="269"/>
      <c r="AH11" s="269"/>
      <c r="AI11" s="269"/>
      <c r="AJ11" s="270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3"/>
    </row>
    <row r="12" spans="1:48" ht="6" customHeight="1">
      <c r="AB12" s="264"/>
      <c r="AC12" s="265"/>
      <c r="AD12" s="266"/>
      <c r="AE12" s="267"/>
      <c r="AF12" s="271"/>
      <c r="AG12" s="272"/>
      <c r="AH12" s="272"/>
      <c r="AI12" s="272"/>
      <c r="AJ12" s="273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5"/>
    </row>
    <row r="13" spans="1:48" ht="9" customHeight="1">
      <c r="AB13" s="274" t="s">
        <v>32</v>
      </c>
      <c r="AC13" s="26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5"/>
    </row>
    <row r="14" spans="1:48" ht="12.75" customHeight="1">
      <c r="B14" s="17"/>
      <c r="C14" s="244" t="s">
        <v>5</v>
      </c>
      <c r="D14" s="244"/>
      <c r="E14" s="244"/>
      <c r="F14" s="247" t="s">
        <v>6</v>
      </c>
      <c r="G14" s="247"/>
      <c r="H14" s="298"/>
      <c r="I14" s="299"/>
      <c r="J14" s="299"/>
      <c r="K14" s="299"/>
      <c r="L14" s="299"/>
      <c r="M14" s="299"/>
      <c r="N14" s="299"/>
      <c r="O14" s="299"/>
      <c r="P14" s="300"/>
      <c r="AB14" s="275"/>
      <c r="AC14" s="26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5"/>
    </row>
    <row r="15" spans="1:48" ht="12.75" customHeight="1">
      <c r="B15" s="18"/>
      <c r="C15" s="246"/>
      <c r="D15" s="246"/>
      <c r="E15" s="246"/>
      <c r="F15" s="249"/>
      <c r="G15" s="249"/>
      <c r="H15" s="301"/>
      <c r="I15" s="302"/>
      <c r="J15" s="302"/>
      <c r="K15" s="302"/>
      <c r="L15" s="302"/>
      <c r="M15" s="302"/>
      <c r="N15" s="302"/>
      <c r="O15" s="302"/>
      <c r="P15" s="303"/>
      <c r="AB15" s="57" t="s">
        <v>48</v>
      </c>
      <c r="AC15" s="306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8"/>
    </row>
    <row r="16" spans="1:48" ht="6.75" customHeight="1">
      <c r="F16" s="5"/>
      <c r="G16" s="5"/>
      <c r="H16" s="52"/>
      <c r="I16" s="52"/>
      <c r="J16" s="52"/>
      <c r="K16" s="52"/>
      <c r="L16" s="52"/>
      <c r="M16" s="52"/>
      <c r="N16" s="52"/>
      <c r="O16" s="52"/>
      <c r="P16" s="52"/>
      <c r="AB16" s="182" t="s">
        <v>33</v>
      </c>
      <c r="AC16" s="191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3"/>
    </row>
    <row r="17" spans="2:48" ht="12.75" customHeight="1">
      <c r="B17" s="17"/>
      <c r="C17" s="244" t="s">
        <v>7</v>
      </c>
      <c r="D17" s="244"/>
      <c r="E17" s="244"/>
      <c r="F17" s="247" t="s">
        <v>6</v>
      </c>
      <c r="G17" s="247"/>
      <c r="H17" s="251">
        <f>P29</f>
        <v>0</v>
      </c>
      <c r="I17" s="252"/>
      <c r="J17" s="252"/>
      <c r="K17" s="252"/>
      <c r="L17" s="252"/>
      <c r="M17" s="252"/>
      <c r="N17" s="252"/>
      <c r="O17" s="252"/>
      <c r="P17" s="253"/>
      <c r="AB17" s="183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3"/>
    </row>
    <row r="18" spans="2:48" ht="6.75" customHeight="1">
      <c r="B18" s="19"/>
      <c r="C18" s="245"/>
      <c r="D18" s="245"/>
      <c r="E18" s="245"/>
      <c r="F18" s="248"/>
      <c r="G18" s="248"/>
      <c r="H18" s="254"/>
      <c r="I18" s="255"/>
      <c r="J18" s="255"/>
      <c r="K18" s="255"/>
      <c r="L18" s="255"/>
      <c r="M18" s="255"/>
      <c r="N18" s="255"/>
      <c r="O18" s="255"/>
      <c r="P18" s="256"/>
      <c r="AB18" s="182"/>
      <c r="AC18" s="184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6"/>
    </row>
    <row r="19" spans="2:48" ht="6.75" customHeight="1">
      <c r="B19" s="18"/>
      <c r="C19" s="246"/>
      <c r="D19" s="246"/>
      <c r="E19" s="246"/>
      <c r="F19" s="249"/>
      <c r="G19" s="249"/>
      <c r="H19" s="257"/>
      <c r="I19" s="258"/>
      <c r="J19" s="258"/>
      <c r="K19" s="258"/>
      <c r="L19" s="258"/>
      <c r="M19" s="258"/>
      <c r="N19" s="258"/>
      <c r="O19" s="258"/>
      <c r="P19" s="259"/>
      <c r="AB19" s="183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6"/>
    </row>
    <row r="20" spans="2:48" ht="6.75" customHeight="1" thickBot="1">
      <c r="AB20" s="182" t="s">
        <v>45</v>
      </c>
      <c r="AC20" s="294"/>
      <c r="AD20" s="295"/>
      <c r="AE20" s="295"/>
      <c r="AF20" s="295"/>
      <c r="AG20" s="295"/>
      <c r="AH20" s="58"/>
      <c r="AI20" s="58"/>
      <c r="AJ20" s="58"/>
      <c r="AK20" s="187" t="s">
        <v>46</v>
      </c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90"/>
    </row>
    <row r="21" spans="2:48" ht="6" customHeight="1">
      <c r="B21" s="9"/>
      <c r="C21" s="286" t="s">
        <v>8</v>
      </c>
      <c r="D21" s="286"/>
      <c r="E21" s="286"/>
      <c r="F21" s="288"/>
      <c r="G21" s="288"/>
      <c r="H21" s="290"/>
      <c r="I21" s="276"/>
      <c r="J21" s="292"/>
      <c r="K21" s="290"/>
      <c r="L21" s="276"/>
      <c r="M21" s="278"/>
      <c r="N21" s="280"/>
      <c r="O21" s="276"/>
      <c r="P21" s="282"/>
      <c r="AB21" s="183"/>
      <c r="AC21" s="295"/>
      <c r="AD21" s="295"/>
      <c r="AE21" s="295"/>
      <c r="AF21" s="295"/>
      <c r="AG21" s="295"/>
      <c r="AH21" s="58"/>
      <c r="AI21" s="58"/>
      <c r="AJ21" s="58"/>
      <c r="AK21" s="188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90"/>
    </row>
    <row r="22" spans="2:48" ht="18.75" customHeight="1" thickBot="1">
      <c r="B22" s="10"/>
      <c r="C22" s="287"/>
      <c r="D22" s="287"/>
      <c r="E22" s="287"/>
      <c r="F22" s="289"/>
      <c r="G22" s="289"/>
      <c r="H22" s="291"/>
      <c r="I22" s="277"/>
      <c r="J22" s="293"/>
      <c r="K22" s="291"/>
      <c r="L22" s="277"/>
      <c r="M22" s="279"/>
      <c r="N22" s="281"/>
      <c r="O22" s="277"/>
      <c r="P22" s="283"/>
      <c r="AB22" s="27" t="s">
        <v>36</v>
      </c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5"/>
    </row>
    <row r="23" spans="2:48" ht="6.75" customHeight="1" thickBot="1"/>
    <row r="24" spans="2:48" ht="26.25" customHeight="1">
      <c r="B24" s="16"/>
      <c r="C24" s="238" t="s">
        <v>9</v>
      </c>
      <c r="D24" s="238"/>
      <c r="E24" s="238"/>
      <c r="F24" s="238"/>
      <c r="G24" s="20" t="s">
        <v>11</v>
      </c>
      <c r="H24" s="201"/>
      <c r="I24" s="201"/>
      <c r="J24" s="201"/>
      <c r="K24" s="202"/>
      <c r="L24" s="203"/>
      <c r="M24" s="204"/>
      <c r="N24" s="204"/>
      <c r="O24" s="204"/>
      <c r="P24" s="223"/>
      <c r="Q24" s="224"/>
      <c r="R24" s="224"/>
      <c r="S24" s="224"/>
      <c r="T24" s="224"/>
      <c r="U24" s="224"/>
      <c r="V24" s="224"/>
      <c r="W24" s="224"/>
      <c r="X24" s="225"/>
      <c r="Y24" s="4"/>
      <c r="Z24" s="6"/>
      <c r="AA24" s="44" t="s">
        <v>9</v>
      </c>
      <c r="AB24" s="44"/>
      <c r="AC24" s="44"/>
      <c r="AD24" s="250" t="s">
        <v>11</v>
      </c>
      <c r="AE24" s="250"/>
      <c r="AF24" s="250"/>
      <c r="AG24" s="250"/>
      <c r="AH24" s="250"/>
      <c r="AI24" s="250"/>
      <c r="AJ24" s="250"/>
      <c r="AK24" s="220"/>
      <c r="AL24" s="221"/>
      <c r="AM24" s="28"/>
      <c r="AN24" s="29"/>
      <c r="AO24" s="30"/>
      <c r="AP24" s="28"/>
      <c r="AQ24" s="200"/>
      <c r="AR24" s="200"/>
      <c r="AS24" s="31"/>
      <c r="AT24" s="28"/>
      <c r="AU24" s="29"/>
      <c r="AV24" s="32"/>
    </row>
    <row r="25" spans="2:48" ht="26.25" customHeight="1">
      <c r="B25" s="16"/>
      <c r="C25" s="238" t="s">
        <v>10</v>
      </c>
      <c r="D25" s="238"/>
      <c r="E25" s="238"/>
      <c r="F25" s="238"/>
      <c r="G25" s="20" t="s">
        <v>12</v>
      </c>
      <c r="H25" s="215"/>
      <c r="I25" s="215"/>
      <c r="J25" s="215"/>
      <c r="K25" s="216"/>
      <c r="L25" s="240" t="s">
        <v>43</v>
      </c>
      <c r="M25" s="241"/>
      <c r="N25" s="242">
        <v>1</v>
      </c>
      <c r="O25" s="243"/>
      <c r="P25" s="223" t="str">
        <f>IF(P24*N25=0,"",ROUND(P24*N25,0))</f>
        <v/>
      </c>
      <c r="Q25" s="224"/>
      <c r="R25" s="224"/>
      <c r="S25" s="224"/>
      <c r="T25" s="224"/>
      <c r="U25" s="224"/>
      <c r="V25" s="224"/>
      <c r="W25" s="224"/>
      <c r="X25" s="225"/>
      <c r="Y25" s="4"/>
      <c r="Z25" s="7"/>
      <c r="AA25" s="45" t="s">
        <v>10</v>
      </c>
      <c r="AB25" s="45"/>
      <c r="AC25" s="45"/>
      <c r="AD25" s="239" t="s">
        <v>12</v>
      </c>
      <c r="AE25" s="239"/>
      <c r="AF25" s="239"/>
      <c r="AG25" s="239"/>
      <c r="AH25" s="239"/>
      <c r="AI25" s="239"/>
      <c r="AJ25" s="239"/>
      <c r="AK25" s="218" t="s">
        <v>44</v>
      </c>
      <c r="AL25" s="219"/>
      <c r="AM25" s="33"/>
      <c r="AN25" s="34"/>
      <c r="AO25" s="35"/>
      <c r="AP25" s="33"/>
      <c r="AQ25" s="196"/>
      <c r="AR25" s="196"/>
      <c r="AS25" s="36"/>
      <c r="AT25" s="33"/>
      <c r="AU25" s="34"/>
      <c r="AV25" s="37"/>
    </row>
    <row r="26" spans="2:48" ht="26.25" customHeight="1">
      <c r="B26" s="16"/>
      <c r="C26" s="21" t="s">
        <v>17</v>
      </c>
      <c r="D26" s="21"/>
      <c r="E26" s="21"/>
      <c r="F26" s="21"/>
      <c r="G26" s="20" t="s">
        <v>13</v>
      </c>
      <c r="H26" s="215"/>
      <c r="I26" s="215"/>
      <c r="J26" s="215"/>
      <c r="K26" s="216"/>
      <c r="L26" s="203"/>
      <c r="M26" s="204"/>
      <c r="N26" s="204"/>
      <c r="O26" s="204"/>
      <c r="P26" s="223" t="str">
        <f>IF(P25="","",0)</f>
        <v/>
      </c>
      <c r="Q26" s="224"/>
      <c r="R26" s="224"/>
      <c r="S26" s="224"/>
      <c r="T26" s="224"/>
      <c r="U26" s="224"/>
      <c r="V26" s="224"/>
      <c r="W26" s="224"/>
      <c r="X26" s="225"/>
      <c r="Y26" s="4"/>
      <c r="Z26" s="7"/>
      <c r="AA26" s="45" t="s">
        <v>17</v>
      </c>
      <c r="AB26" s="45"/>
      <c r="AC26" s="45"/>
      <c r="AD26" s="239" t="s">
        <v>13</v>
      </c>
      <c r="AE26" s="239"/>
      <c r="AF26" s="239"/>
      <c r="AG26" s="239"/>
      <c r="AH26" s="239"/>
      <c r="AI26" s="239"/>
      <c r="AJ26" s="239"/>
      <c r="AK26" s="218"/>
      <c r="AL26" s="219"/>
      <c r="AM26" s="33"/>
      <c r="AN26" s="34"/>
      <c r="AO26" s="35"/>
      <c r="AP26" s="33"/>
      <c r="AQ26" s="237"/>
      <c r="AR26" s="237"/>
      <c r="AS26" s="36"/>
      <c r="AT26" s="33"/>
      <c r="AU26" s="34"/>
      <c r="AV26" s="37"/>
    </row>
    <row r="27" spans="2:48" ht="26.25" customHeight="1">
      <c r="B27" s="16"/>
      <c r="C27" s="21" t="s">
        <v>18</v>
      </c>
      <c r="D27" s="21"/>
      <c r="E27" s="21"/>
      <c r="F27" s="21"/>
      <c r="G27" s="20" t="s">
        <v>14</v>
      </c>
      <c r="H27" s="215"/>
      <c r="I27" s="215"/>
      <c r="J27" s="215"/>
      <c r="K27" s="216"/>
      <c r="L27" s="203" t="s">
        <v>20</v>
      </c>
      <c r="M27" s="204"/>
      <c r="N27" s="204"/>
      <c r="O27" s="204"/>
      <c r="P27" s="223">
        <f>IF(P25="",SUM(P32:X36,AM32:AV36,P41:X61,AM41:AV61),P25-P26)</f>
        <v>0</v>
      </c>
      <c r="Q27" s="224"/>
      <c r="R27" s="224"/>
      <c r="S27" s="224"/>
      <c r="T27" s="224"/>
      <c r="U27" s="224"/>
      <c r="V27" s="224"/>
      <c r="W27" s="224"/>
      <c r="X27" s="225"/>
      <c r="Y27" s="4"/>
      <c r="Z27" s="7"/>
      <c r="AA27" s="45" t="s">
        <v>18</v>
      </c>
      <c r="AB27" s="45"/>
      <c r="AC27" s="45"/>
      <c r="AD27" s="217" t="s">
        <v>14</v>
      </c>
      <c r="AE27" s="217"/>
      <c r="AF27" s="217"/>
      <c r="AG27" s="217"/>
      <c r="AH27" s="217"/>
      <c r="AI27" s="217"/>
      <c r="AJ27" s="217"/>
      <c r="AK27" s="218" t="s">
        <v>34</v>
      </c>
      <c r="AL27" s="219"/>
      <c r="AM27" s="33"/>
      <c r="AN27" s="34"/>
      <c r="AO27" s="35"/>
      <c r="AP27" s="33"/>
      <c r="AQ27" s="196"/>
      <c r="AR27" s="196"/>
      <c r="AS27" s="36"/>
      <c r="AT27" s="33"/>
      <c r="AU27" s="34"/>
      <c r="AV27" s="37"/>
    </row>
    <row r="28" spans="2:48" ht="26.25" customHeight="1">
      <c r="B28" s="16"/>
      <c r="C28" s="21" t="s">
        <v>19</v>
      </c>
      <c r="D28" s="21"/>
      <c r="E28" s="21"/>
      <c r="F28" s="21"/>
      <c r="G28" s="20" t="s">
        <v>15</v>
      </c>
      <c r="H28" s="215"/>
      <c r="I28" s="215"/>
      <c r="J28" s="215"/>
      <c r="K28" s="216"/>
      <c r="L28" s="203"/>
      <c r="M28" s="204"/>
      <c r="N28" s="204"/>
      <c r="O28" s="204"/>
      <c r="P28" s="223">
        <f>IF(P27="","",ROUNDDOWN(P27*0.08,0))</f>
        <v>0</v>
      </c>
      <c r="Q28" s="224"/>
      <c r="R28" s="224"/>
      <c r="S28" s="224"/>
      <c r="T28" s="224"/>
      <c r="U28" s="224"/>
      <c r="V28" s="224"/>
      <c r="W28" s="224"/>
      <c r="X28" s="225"/>
      <c r="Y28" s="4"/>
      <c r="Z28" s="7"/>
      <c r="AA28" s="45" t="s">
        <v>19</v>
      </c>
      <c r="AB28" s="45"/>
      <c r="AC28" s="45"/>
      <c r="AD28" s="217" t="s">
        <v>15</v>
      </c>
      <c r="AE28" s="217"/>
      <c r="AF28" s="217"/>
      <c r="AG28" s="217"/>
      <c r="AH28" s="217"/>
      <c r="AI28" s="217"/>
      <c r="AJ28" s="217"/>
      <c r="AK28" s="218"/>
      <c r="AL28" s="219"/>
      <c r="AM28" s="33"/>
      <c r="AN28" s="34"/>
      <c r="AO28" s="35"/>
      <c r="AP28" s="33"/>
      <c r="AQ28" s="196"/>
      <c r="AR28" s="196"/>
      <c r="AS28" s="36"/>
      <c r="AT28" s="33"/>
      <c r="AU28" s="34"/>
      <c r="AV28" s="37"/>
    </row>
    <row r="29" spans="2:48" ht="26.25" customHeight="1" thickBot="1">
      <c r="B29" s="16"/>
      <c r="C29" s="21" t="s">
        <v>7</v>
      </c>
      <c r="D29" s="21"/>
      <c r="E29" s="21"/>
      <c r="F29" s="21"/>
      <c r="G29" s="20" t="s">
        <v>16</v>
      </c>
      <c r="H29" s="215"/>
      <c r="I29" s="215"/>
      <c r="J29" s="215"/>
      <c r="K29" s="216"/>
      <c r="L29" s="203" t="s">
        <v>21</v>
      </c>
      <c r="M29" s="204"/>
      <c r="N29" s="204"/>
      <c r="O29" s="204"/>
      <c r="P29" s="223">
        <f>IF(P28="","",(SUM(P27:X28)))</f>
        <v>0</v>
      </c>
      <c r="Q29" s="224"/>
      <c r="R29" s="224"/>
      <c r="S29" s="224"/>
      <c r="T29" s="224"/>
      <c r="U29" s="224"/>
      <c r="V29" s="224"/>
      <c r="W29" s="224"/>
      <c r="X29" s="225"/>
      <c r="Y29" s="4"/>
      <c r="Z29" s="8"/>
      <c r="AA29" s="46" t="s">
        <v>7</v>
      </c>
      <c r="AB29" s="46"/>
      <c r="AC29" s="46"/>
      <c r="AD29" s="222" t="s">
        <v>16</v>
      </c>
      <c r="AE29" s="222"/>
      <c r="AF29" s="222"/>
      <c r="AG29" s="222"/>
      <c r="AH29" s="222"/>
      <c r="AI29" s="222"/>
      <c r="AJ29" s="222"/>
      <c r="AK29" s="197" t="s">
        <v>35</v>
      </c>
      <c r="AL29" s="198"/>
      <c r="AM29" s="38"/>
      <c r="AN29" s="39"/>
      <c r="AO29" s="40"/>
      <c r="AP29" s="38"/>
      <c r="AQ29" s="199"/>
      <c r="AR29" s="199"/>
      <c r="AS29" s="41"/>
      <c r="AT29" s="38"/>
      <c r="AU29" s="39"/>
      <c r="AV29" s="42"/>
    </row>
    <row r="30" spans="2:48" ht="8.25" customHeight="1"/>
    <row r="31" spans="2:48" s="1" customFormat="1" ht="18" customHeight="1">
      <c r="B31" s="174" t="s">
        <v>22</v>
      </c>
      <c r="C31" s="175"/>
      <c r="D31" s="176"/>
      <c r="E31" s="177" t="s">
        <v>23</v>
      </c>
      <c r="F31" s="177"/>
      <c r="G31" s="177"/>
      <c r="H31" s="174" t="s">
        <v>24</v>
      </c>
      <c r="I31" s="175"/>
      <c r="J31" s="175"/>
      <c r="K31" s="176"/>
      <c r="L31" s="174" t="s">
        <v>25</v>
      </c>
      <c r="M31" s="175"/>
      <c r="N31" s="175"/>
      <c r="O31" s="176"/>
      <c r="P31" s="179" t="s">
        <v>26</v>
      </c>
      <c r="Q31" s="177"/>
      <c r="R31" s="177"/>
      <c r="S31" s="177"/>
      <c r="T31" s="177"/>
      <c r="U31" s="177"/>
      <c r="V31" s="177"/>
      <c r="W31" s="177"/>
      <c r="X31" s="178"/>
      <c r="Y31" s="2"/>
      <c r="Z31" s="203" t="s">
        <v>22</v>
      </c>
      <c r="AA31" s="211"/>
      <c r="AB31" s="179" t="s">
        <v>23</v>
      </c>
      <c r="AC31" s="177"/>
      <c r="AD31" s="177"/>
      <c r="AE31" s="178"/>
      <c r="AF31" s="203" t="s">
        <v>24</v>
      </c>
      <c r="AG31" s="204"/>
      <c r="AH31" s="204"/>
      <c r="AI31" s="204"/>
      <c r="AJ31" s="211"/>
      <c r="AK31" s="203" t="s">
        <v>25</v>
      </c>
      <c r="AL31" s="211"/>
      <c r="AM31" s="203" t="s">
        <v>26</v>
      </c>
      <c r="AN31" s="204"/>
      <c r="AO31" s="204"/>
      <c r="AP31" s="204"/>
      <c r="AQ31" s="204"/>
      <c r="AR31" s="204"/>
      <c r="AS31" s="204"/>
      <c r="AT31" s="204"/>
      <c r="AU31" s="204"/>
      <c r="AV31" s="211"/>
    </row>
    <row r="32" spans="2:48" s="1" customFormat="1" ht="26.25" customHeight="1">
      <c r="B32" s="234"/>
      <c r="C32" s="235"/>
      <c r="D32" s="54"/>
      <c r="E32" s="231"/>
      <c r="F32" s="232"/>
      <c r="G32" s="233"/>
      <c r="H32" s="209"/>
      <c r="I32" s="210"/>
      <c r="J32" s="236"/>
      <c r="K32" s="56"/>
      <c r="L32" s="212"/>
      <c r="M32" s="213"/>
      <c r="N32" s="213"/>
      <c r="O32" s="214"/>
      <c r="P32" s="156" t="str">
        <f>IF(H32*L32=0,"",ROUND(H32*L32,0))</f>
        <v/>
      </c>
      <c r="Q32" s="157"/>
      <c r="R32" s="157"/>
      <c r="S32" s="157"/>
      <c r="T32" s="157"/>
      <c r="U32" s="157"/>
      <c r="V32" s="157"/>
      <c r="W32" s="157"/>
      <c r="X32" s="158"/>
      <c r="Y32" s="2"/>
      <c r="Z32" s="55"/>
      <c r="AA32" s="54"/>
      <c r="AB32" s="231"/>
      <c r="AC32" s="232"/>
      <c r="AD32" s="232"/>
      <c r="AE32" s="233"/>
      <c r="AF32" s="163"/>
      <c r="AG32" s="164"/>
      <c r="AH32" s="165"/>
      <c r="AI32" s="194"/>
      <c r="AJ32" s="195"/>
      <c r="AK32" s="166"/>
      <c r="AL32" s="168"/>
      <c r="AM32" s="156" t="str">
        <f>IF(AF32*AK32=0,"",ROUND(AF32*AK32,0))</f>
        <v/>
      </c>
      <c r="AN32" s="157"/>
      <c r="AO32" s="157"/>
      <c r="AP32" s="157"/>
      <c r="AQ32" s="157"/>
      <c r="AR32" s="157"/>
      <c r="AS32" s="157"/>
      <c r="AT32" s="157"/>
      <c r="AU32" s="157"/>
      <c r="AV32" s="158"/>
    </row>
    <row r="33" spans="1:49" s="1" customFormat="1" ht="26.25" customHeight="1">
      <c r="B33" s="229"/>
      <c r="C33" s="230"/>
      <c r="D33" s="54"/>
      <c r="E33" s="231"/>
      <c r="F33" s="232"/>
      <c r="G33" s="233"/>
      <c r="H33" s="209"/>
      <c r="I33" s="210"/>
      <c r="J33" s="210"/>
      <c r="K33" s="56"/>
      <c r="L33" s="212"/>
      <c r="M33" s="213"/>
      <c r="N33" s="213"/>
      <c r="O33" s="214"/>
      <c r="P33" s="156" t="str">
        <f t="shared" ref="P33:P36" si="0">IF(H33*L33=0,"",ROUND(H33*L33,0))</f>
        <v/>
      </c>
      <c r="Q33" s="157"/>
      <c r="R33" s="157"/>
      <c r="S33" s="157"/>
      <c r="T33" s="157"/>
      <c r="U33" s="157"/>
      <c r="V33" s="157"/>
      <c r="W33" s="157"/>
      <c r="X33" s="158"/>
      <c r="Y33" s="2"/>
      <c r="Z33" s="55"/>
      <c r="AA33" s="54"/>
      <c r="AB33" s="231"/>
      <c r="AC33" s="232"/>
      <c r="AD33" s="232"/>
      <c r="AE33" s="233"/>
      <c r="AF33" s="163"/>
      <c r="AG33" s="164"/>
      <c r="AH33" s="165"/>
      <c r="AI33" s="194"/>
      <c r="AJ33" s="195"/>
      <c r="AK33" s="166"/>
      <c r="AL33" s="168"/>
      <c r="AM33" s="156" t="str">
        <f t="shared" ref="AM33:AM36" si="1">IF(AF33*AK33=0,"",ROUND(AF33*AK33,0))</f>
        <v/>
      </c>
      <c r="AN33" s="157"/>
      <c r="AO33" s="157"/>
      <c r="AP33" s="157"/>
      <c r="AQ33" s="157"/>
      <c r="AR33" s="157"/>
      <c r="AS33" s="157"/>
      <c r="AT33" s="157"/>
      <c r="AU33" s="157"/>
      <c r="AV33" s="158"/>
    </row>
    <row r="34" spans="1:49" s="1" customFormat="1" ht="26.25" customHeight="1">
      <c r="B34" s="229"/>
      <c r="C34" s="230"/>
      <c r="D34" s="54"/>
      <c r="E34" s="231"/>
      <c r="F34" s="232"/>
      <c r="G34" s="233"/>
      <c r="H34" s="209"/>
      <c r="I34" s="210"/>
      <c r="J34" s="210"/>
      <c r="K34" s="56"/>
      <c r="L34" s="212"/>
      <c r="M34" s="213"/>
      <c r="N34" s="213"/>
      <c r="O34" s="214"/>
      <c r="P34" s="156" t="str">
        <f t="shared" si="0"/>
        <v/>
      </c>
      <c r="Q34" s="157"/>
      <c r="R34" s="157"/>
      <c r="S34" s="157"/>
      <c r="T34" s="157"/>
      <c r="U34" s="157"/>
      <c r="V34" s="157"/>
      <c r="W34" s="157"/>
      <c r="X34" s="158"/>
      <c r="Y34" s="2"/>
      <c r="Z34" s="55"/>
      <c r="AA34" s="54"/>
      <c r="AB34" s="231"/>
      <c r="AC34" s="232"/>
      <c r="AD34" s="232"/>
      <c r="AE34" s="233"/>
      <c r="AF34" s="163"/>
      <c r="AG34" s="164"/>
      <c r="AH34" s="165"/>
      <c r="AI34" s="194"/>
      <c r="AJ34" s="195"/>
      <c r="AK34" s="166"/>
      <c r="AL34" s="168"/>
      <c r="AM34" s="156" t="str">
        <f t="shared" si="1"/>
        <v/>
      </c>
      <c r="AN34" s="157"/>
      <c r="AO34" s="157"/>
      <c r="AP34" s="157"/>
      <c r="AQ34" s="157"/>
      <c r="AR34" s="157"/>
      <c r="AS34" s="157"/>
      <c r="AT34" s="157"/>
      <c r="AU34" s="157"/>
      <c r="AV34" s="158"/>
    </row>
    <row r="35" spans="1:49" s="1" customFormat="1" ht="26.25" customHeight="1">
      <c r="B35" s="229"/>
      <c r="C35" s="230"/>
      <c r="D35" s="54"/>
      <c r="E35" s="231"/>
      <c r="F35" s="232"/>
      <c r="G35" s="233"/>
      <c r="H35" s="209"/>
      <c r="I35" s="210"/>
      <c r="J35" s="210"/>
      <c r="K35" s="56"/>
      <c r="L35" s="212"/>
      <c r="M35" s="213"/>
      <c r="N35" s="213"/>
      <c r="O35" s="214"/>
      <c r="P35" s="156" t="str">
        <f t="shared" si="0"/>
        <v/>
      </c>
      <c r="Q35" s="157"/>
      <c r="R35" s="157"/>
      <c r="S35" s="157"/>
      <c r="T35" s="157"/>
      <c r="U35" s="157"/>
      <c r="V35" s="157"/>
      <c r="W35" s="157"/>
      <c r="X35" s="158"/>
      <c r="Y35" s="2"/>
      <c r="Z35" s="55"/>
      <c r="AA35" s="54"/>
      <c r="AB35" s="231"/>
      <c r="AC35" s="232"/>
      <c r="AD35" s="232"/>
      <c r="AE35" s="233"/>
      <c r="AF35" s="163"/>
      <c r="AG35" s="164"/>
      <c r="AH35" s="165"/>
      <c r="AI35" s="194"/>
      <c r="AJ35" s="195"/>
      <c r="AK35" s="166"/>
      <c r="AL35" s="168"/>
      <c r="AM35" s="156" t="str">
        <f t="shared" si="1"/>
        <v/>
      </c>
      <c r="AN35" s="157"/>
      <c r="AO35" s="157"/>
      <c r="AP35" s="157"/>
      <c r="AQ35" s="157"/>
      <c r="AR35" s="157"/>
      <c r="AS35" s="157"/>
      <c r="AT35" s="157"/>
      <c r="AU35" s="157"/>
      <c r="AV35" s="158"/>
    </row>
    <row r="36" spans="1:49" s="1" customFormat="1" ht="26.25" customHeight="1">
      <c r="B36" s="229"/>
      <c r="C36" s="230"/>
      <c r="D36" s="54"/>
      <c r="E36" s="231"/>
      <c r="F36" s="232"/>
      <c r="G36" s="233"/>
      <c r="H36" s="209"/>
      <c r="I36" s="210"/>
      <c r="J36" s="210"/>
      <c r="K36" s="56"/>
      <c r="L36" s="212"/>
      <c r="M36" s="213"/>
      <c r="N36" s="213"/>
      <c r="O36" s="214"/>
      <c r="P36" s="156" t="str">
        <f t="shared" si="0"/>
        <v/>
      </c>
      <c r="Q36" s="157"/>
      <c r="R36" s="157"/>
      <c r="S36" s="157"/>
      <c r="T36" s="157"/>
      <c r="U36" s="157"/>
      <c r="V36" s="157"/>
      <c r="W36" s="157"/>
      <c r="X36" s="158"/>
      <c r="Y36" s="2"/>
      <c r="Z36" s="55"/>
      <c r="AA36" s="54"/>
      <c r="AB36" s="231"/>
      <c r="AC36" s="232"/>
      <c r="AD36" s="232"/>
      <c r="AE36" s="233"/>
      <c r="AF36" s="163"/>
      <c r="AG36" s="164"/>
      <c r="AH36" s="165"/>
      <c r="AI36" s="194"/>
      <c r="AJ36" s="195"/>
      <c r="AK36" s="166"/>
      <c r="AL36" s="168"/>
      <c r="AM36" s="156" t="str">
        <f t="shared" si="1"/>
        <v/>
      </c>
      <c r="AN36" s="157"/>
      <c r="AO36" s="157"/>
      <c r="AP36" s="157"/>
      <c r="AQ36" s="157"/>
      <c r="AR36" s="157"/>
      <c r="AS36" s="157"/>
      <c r="AT36" s="157"/>
      <c r="AU36" s="157"/>
      <c r="AV36" s="158"/>
    </row>
    <row r="37" spans="1:49" s="12" customFormat="1" ht="15.75" customHeight="1">
      <c r="B37" s="226" t="s">
        <v>38</v>
      </c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13"/>
      <c r="Z37" s="13"/>
      <c r="AA37" s="13"/>
      <c r="AB37" s="13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</row>
    <row r="38" spans="1:49" s="12" customFormat="1" ht="15.75" customHeight="1">
      <c r="B38" s="227" t="s">
        <v>37</v>
      </c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8"/>
      <c r="AD38" s="228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</row>
    <row r="39" spans="1:49" s="12" customFormat="1" ht="45.75" customHeight="1">
      <c r="A39" s="64"/>
      <c r="B39" s="159" t="s">
        <v>49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63"/>
    </row>
    <row r="40" spans="1:49" s="1" customFormat="1" ht="18" customHeight="1">
      <c r="B40" s="174" t="s">
        <v>22</v>
      </c>
      <c r="C40" s="175"/>
      <c r="D40" s="176"/>
      <c r="E40" s="177" t="s">
        <v>23</v>
      </c>
      <c r="F40" s="177"/>
      <c r="G40" s="177"/>
      <c r="H40" s="174" t="s">
        <v>24</v>
      </c>
      <c r="I40" s="175"/>
      <c r="J40" s="175"/>
      <c r="K40" s="176"/>
      <c r="L40" s="174" t="s">
        <v>25</v>
      </c>
      <c r="M40" s="175"/>
      <c r="N40" s="175"/>
      <c r="O40" s="176"/>
      <c r="P40" s="177" t="s">
        <v>26</v>
      </c>
      <c r="Q40" s="177"/>
      <c r="R40" s="177"/>
      <c r="S40" s="177"/>
      <c r="T40" s="177"/>
      <c r="U40" s="177"/>
      <c r="V40" s="177"/>
      <c r="W40" s="177"/>
      <c r="X40" s="178"/>
      <c r="Y40" s="2"/>
      <c r="Z40" s="171" t="s">
        <v>22</v>
      </c>
      <c r="AA40" s="173"/>
      <c r="AB40" s="179" t="s">
        <v>23</v>
      </c>
      <c r="AC40" s="177"/>
      <c r="AD40" s="177"/>
      <c r="AE40" s="178"/>
      <c r="AF40" s="171" t="s">
        <v>24</v>
      </c>
      <c r="AG40" s="172"/>
      <c r="AH40" s="172"/>
      <c r="AI40" s="172"/>
      <c r="AJ40" s="173"/>
      <c r="AK40" s="171" t="s">
        <v>25</v>
      </c>
      <c r="AL40" s="173"/>
      <c r="AM40" s="171" t="s">
        <v>26</v>
      </c>
      <c r="AN40" s="172"/>
      <c r="AO40" s="172"/>
      <c r="AP40" s="172"/>
      <c r="AQ40" s="172"/>
      <c r="AR40" s="172"/>
      <c r="AS40" s="172"/>
      <c r="AT40" s="172"/>
      <c r="AU40" s="172"/>
      <c r="AV40" s="173"/>
    </row>
    <row r="41" spans="1:49" s="1" customFormat="1" ht="26.25" customHeight="1">
      <c r="B41" s="169"/>
      <c r="C41" s="170"/>
      <c r="D41" s="59"/>
      <c r="E41" s="160"/>
      <c r="F41" s="161"/>
      <c r="G41" s="162"/>
      <c r="H41" s="163"/>
      <c r="I41" s="164"/>
      <c r="J41" s="165"/>
      <c r="K41" s="60"/>
      <c r="L41" s="166"/>
      <c r="M41" s="167"/>
      <c r="N41" s="167"/>
      <c r="O41" s="168"/>
      <c r="P41" s="156" t="str">
        <f>IF(H41*L41=0,"",ROUND(H41*L41,0))</f>
        <v/>
      </c>
      <c r="Q41" s="157"/>
      <c r="R41" s="157"/>
      <c r="S41" s="157"/>
      <c r="T41" s="157"/>
      <c r="U41" s="157"/>
      <c r="V41" s="157"/>
      <c r="W41" s="157"/>
      <c r="X41" s="158"/>
      <c r="Y41" s="61"/>
      <c r="Z41" s="62"/>
      <c r="AA41" s="59"/>
      <c r="AB41" s="160"/>
      <c r="AC41" s="161"/>
      <c r="AD41" s="161"/>
      <c r="AE41" s="162"/>
      <c r="AF41" s="163"/>
      <c r="AG41" s="164"/>
      <c r="AH41" s="165"/>
      <c r="AI41" s="180"/>
      <c r="AJ41" s="181"/>
      <c r="AK41" s="342"/>
      <c r="AL41" s="343"/>
      <c r="AM41" s="156" t="str">
        <f>IF(AF41*AK41=0,"",ROUND(AF41*AK41,0))</f>
        <v/>
      </c>
      <c r="AN41" s="157"/>
      <c r="AO41" s="157"/>
      <c r="AP41" s="157"/>
      <c r="AQ41" s="157"/>
      <c r="AR41" s="157"/>
      <c r="AS41" s="157"/>
      <c r="AT41" s="157"/>
      <c r="AU41" s="157"/>
      <c r="AV41" s="158"/>
    </row>
    <row r="42" spans="1:49" s="1" customFormat="1" ht="26.25" customHeight="1">
      <c r="B42" s="169"/>
      <c r="C42" s="170"/>
      <c r="D42" s="59"/>
      <c r="E42" s="160"/>
      <c r="F42" s="161"/>
      <c r="G42" s="162"/>
      <c r="H42" s="163"/>
      <c r="I42" s="164"/>
      <c r="J42" s="165"/>
      <c r="K42" s="60"/>
      <c r="L42" s="166"/>
      <c r="M42" s="167"/>
      <c r="N42" s="167"/>
      <c r="O42" s="168"/>
      <c r="P42" s="156" t="str">
        <f t="shared" ref="P42:P61" si="2">IF(H42*L42=0,"",ROUND(H42*L42,0))</f>
        <v/>
      </c>
      <c r="Q42" s="157"/>
      <c r="R42" s="157"/>
      <c r="S42" s="157"/>
      <c r="T42" s="157"/>
      <c r="U42" s="157"/>
      <c r="V42" s="157"/>
      <c r="W42" s="157"/>
      <c r="X42" s="158"/>
      <c r="Y42" s="61"/>
      <c r="Z42" s="62"/>
      <c r="AA42" s="59"/>
      <c r="AB42" s="160"/>
      <c r="AC42" s="161"/>
      <c r="AD42" s="161"/>
      <c r="AE42" s="162"/>
      <c r="AF42" s="163"/>
      <c r="AG42" s="164"/>
      <c r="AH42" s="165"/>
      <c r="AI42" s="180"/>
      <c r="AJ42" s="181"/>
      <c r="AK42" s="342"/>
      <c r="AL42" s="343"/>
      <c r="AM42" s="156" t="str">
        <f t="shared" ref="AM42:AM61" si="3">IF(AF42*AK42=0,"",ROUND(AF42*AK42,0))</f>
        <v/>
      </c>
      <c r="AN42" s="157"/>
      <c r="AO42" s="157"/>
      <c r="AP42" s="157"/>
      <c r="AQ42" s="157"/>
      <c r="AR42" s="157"/>
      <c r="AS42" s="157"/>
      <c r="AT42" s="157"/>
      <c r="AU42" s="157"/>
      <c r="AV42" s="158"/>
    </row>
    <row r="43" spans="1:49" s="1" customFormat="1" ht="26.25" customHeight="1">
      <c r="B43" s="169"/>
      <c r="C43" s="170"/>
      <c r="D43" s="59"/>
      <c r="E43" s="160"/>
      <c r="F43" s="161"/>
      <c r="G43" s="162"/>
      <c r="H43" s="163"/>
      <c r="I43" s="164"/>
      <c r="J43" s="165"/>
      <c r="K43" s="60"/>
      <c r="L43" s="166"/>
      <c r="M43" s="167"/>
      <c r="N43" s="167"/>
      <c r="O43" s="168"/>
      <c r="P43" s="156" t="str">
        <f t="shared" si="2"/>
        <v/>
      </c>
      <c r="Q43" s="157"/>
      <c r="R43" s="157"/>
      <c r="S43" s="157"/>
      <c r="T43" s="157"/>
      <c r="U43" s="157"/>
      <c r="V43" s="157"/>
      <c r="W43" s="157"/>
      <c r="X43" s="158"/>
      <c r="Y43" s="61"/>
      <c r="Z43" s="62"/>
      <c r="AA43" s="59"/>
      <c r="AB43" s="160"/>
      <c r="AC43" s="161"/>
      <c r="AD43" s="161"/>
      <c r="AE43" s="162"/>
      <c r="AF43" s="163"/>
      <c r="AG43" s="164"/>
      <c r="AH43" s="165"/>
      <c r="AI43" s="180"/>
      <c r="AJ43" s="181"/>
      <c r="AK43" s="342"/>
      <c r="AL43" s="343"/>
      <c r="AM43" s="156" t="str">
        <f t="shared" si="3"/>
        <v/>
      </c>
      <c r="AN43" s="157"/>
      <c r="AO43" s="157"/>
      <c r="AP43" s="157"/>
      <c r="AQ43" s="157"/>
      <c r="AR43" s="157"/>
      <c r="AS43" s="157"/>
      <c r="AT43" s="157"/>
      <c r="AU43" s="157"/>
      <c r="AV43" s="158"/>
    </row>
    <row r="44" spans="1:49" s="1" customFormat="1" ht="26.25" customHeight="1">
      <c r="B44" s="169"/>
      <c r="C44" s="170"/>
      <c r="D44" s="59"/>
      <c r="E44" s="160"/>
      <c r="F44" s="161"/>
      <c r="G44" s="162"/>
      <c r="H44" s="163"/>
      <c r="I44" s="164"/>
      <c r="J44" s="165"/>
      <c r="K44" s="60"/>
      <c r="L44" s="166"/>
      <c r="M44" s="167"/>
      <c r="N44" s="167"/>
      <c r="O44" s="168"/>
      <c r="P44" s="156" t="str">
        <f t="shared" si="2"/>
        <v/>
      </c>
      <c r="Q44" s="157"/>
      <c r="R44" s="157"/>
      <c r="S44" s="157"/>
      <c r="T44" s="157"/>
      <c r="U44" s="157"/>
      <c r="V44" s="157"/>
      <c r="W44" s="157"/>
      <c r="X44" s="158"/>
      <c r="Y44" s="61"/>
      <c r="Z44" s="62"/>
      <c r="AA44" s="59"/>
      <c r="AB44" s="160"/>
      <c r="AC44" s="161"/>
      <c r="AD44" s="161"/>
      <c r="AE44" s="162"/>
      <c r="AF44" s="163"/>
      <c r="AG44" s="164"/>
      <c r="AH44" s="165"/>
      <c r="AI44" s="180"/>
      <c r="AJ44" s="181"/>
      <c r="AK44" s="342"/>
      <c r="AL44" s="343"/>
      <c r="AM44" s="156" t="str">
        <f t="shared" si="3"/>
        <v/>
      </c>
      <c r="AN44" s="157"/>
      <c r="AO44" s="157"/>
      <c r="AP44" s="157"/>
      <c r="AQ44" s="157"/>
      <c r="AR44" s="157"/>
      <c r="AS44" s="157"/>
      <c r="AT44" s="157"/>
      <c r="AU44" s="157"/>
      <c r="AV44" s="158"/>
    </row>
    <row r="45" spans="1:49" s="1" customFormat="1" ht="26.25" customHeight="1">
      <c r="B45" s="169"/>
      <c r="C45" s="170"/>
      <c r="D45" s="59"/>
      <c r="E45" s="160"/>
      <c r="F45" s="161"/>
      <c r="G45" s="162"/>
      <c r="H45" s="163"/>
      <c r="I45" s="164"/>
      <c r="J45" s="165"/>
      <c r="K45" s="60"/>
      <c r="L45" s="166"/>
      <c r="M45" s="167"/>
      <c r="N45" s="167"/>
      <c r="O45" s="168"/>
      <c r="P45" s="156" t="str">
        <f t="shared" si="2"/>
        <v/>
      </c>
      <c r="Q45" s="157"/>
      <c r="R45" s="157"/>
      <c r="S45" s="157"/>
      <c r="T45" s="157"/>
      <c r="U45" s="157"/>
      <c r="V45" s="157"/>
      <c r="W45" s="157"/>
      <c r="X45" s="158"/>
      <c r="Y45" s="61"/>
      <c r="Z45" s="62"/>
      <c r="AA45" s="59"/>
      <c r="AB45" s="160"/>
      <c r="AC45" s="161"/>
      <c r="AD45" s="161"/>
      <c r="AE45" s="162"/>
      <c r="AF45" s="163"/>
      <c r="AG45" s="164"/>
      <c r="AH45" s="165"/>
      <c r="AI45" s="180"/>
      <c r="AJ45" s="181"/>
      <c r="AK45" s="342"/>
      <c r="AL45" s="343"/>
      <c r="AM45" s="156" t="str">
        <f t="shared" si="3"/>
        <v/>
      </c>
      <c r="AN45" s="157"/>
      <c r="AO45" s="157"/>
      <c r="AP45" s="157"/>
      <c r="AQ45" s="157"/>
      <c r="AR45" s="157"/>
      <c r="AS45" s="157"/>
      <c r="AT45" s="157"/>
      <c r="AU45" s="157"/>
      <c r="AV45" s="158"/>
    </row>
    <row r="46" spans="1:49" s="1" customFormat="1" ht="26.25" customHeight="1">
      <c r="B46" s="169"/>
      <c r="C46" s="170"/>
      <c r="D46" s="59"/>
      <c r="E46" s="160"/>
      <c r="F46" s="161"/>
      <c r="G46" s="162"/>
      <c r="H46" s="163"/>
      <c r="I46" s="164"/>
      <c r="J46" s="165"/>
      <c r="K46" s="60"/>
      <c r="L46" s="166"/>
      <c r="M46" s="167"/>
      <c r="N46" s="167"/>
      <c r="O46" s="168"/>
      <c r="P46" s="156" t="str">
        <f t="shared" si="2"/>
        <v/>
      </c>
      <c r="Q46" s="157"/>
      <c r="R46" s="157"/>
      <c r="S46" s="157"/>
      <c r="T46" s="157"/>
      <c r="U46" s="157"/>
      <c r="V46" s="157"/>
      <c r="W46" s="157"/>
      <c r="X46" s="158"/>
      <c r="Y46" s="61"/>
      <c r="Z46" s="62"/>
      <c r="AA46" s="59"/>
      <c r="AB46" s="160"/>
      <c r="AC46" s="161"/>
      <c r="AD46" s="161"/>
      <c r="AE46" s="162"/>
      <c r="AF46" s="163"/>
      <c r="AG46" s="164"/>
      <c r="AH46" s="165"/>
      <c r="AI46" s="180"/>
      <c r="AJ46" s="181"/>
      <c r="AK46" s="342"/>
      <c r="AL46" s="343"/>
      <c r="AM46" s="156" t="str">
        <f t="shared" si="3"/>
        <v/>
      </c>
      <c r="AN46" s="157"/>
      <c r="AO46" s="157"/>
      <c r="AP46" s="157"/>
      <c r="AQ46" s="157"/>
      <c r="AR46" s="157"/>
      <c r="AS46" s="157"/>
      <c r="AT46" s="157"/>
      <c r="AU46" s="157"/>
      <c r="AV46" s="158"/>
    </row>
    <row r="47" spans="1:49" s="1" customFormat="1" ht="26.25" customHeight="1">
      <c r="B47" s="169"/>
      <c r="C47" s="170"/>
      <c r="D47" s="59"/>
      <c r="E47" s="160"/>
      <c r="F47" s="161"/>
      <c r="G47" s="162"/>
      <c r="H47" s="163"/>
      <c r="I47" s="164"/>
      <c r="J47" s="165"/>
      <c r="K47" s="60"/>
      <c r="L47" s="166"/>
      <c r="M47" s="167"/>
      <c r="N47" s="167"/>
      <c r="O47" s="168"/>
      <c r="P47" s="156" t="str">
        <f t="shared" si="2"/>
        <v/>
      </c>
      <c r="Q47" s="157"/>
      <c r="R47" s="157"/>
      <c r="S47" s="157"/>
      <c r="T47" s="157"/>
      <c r="U47" s="157"/>
      <c r="V47" s="157"/>
      <c r="W47" s="157"/>
      <c r="X47" s="158"/>
      <c r="Y47" s="61"/>
      <c r="Z47" s="62"/>
      <c r="AA47" s="59"/>
      <c r="AB47" s="160"/>
      <c r="AC47" s="161"/>
      <c r="AD47" s="161"/>
      <c r="AE47" s="162"/>
      <c r="AF47" s="163"/>
      <c r="AG47" s="164"/>
      <c r="AH47" s="165"/>
      <c r="AI47" s="180"/>
      <c r="AJ47" s="181"/>
      <c r="AK47" s="342"/>
      <c r="AL47" s="343"/>
      <c r="AM47" s="156" t="str">
        <f t="shared" si="3"/>
        <v/>
      </c>
      <c r="AN47" s="157"/>
      <c r="AO47" s="157"/>
      <c r="AP47" s="157"/>
      <c r="AQ47" s="157"/>
      <c r="AR47" s="157"/>
      <c r="AS47" s="157"/>
      <c r="AT47" s="157"/>
      <c r="AU47" s="157"/>
      <c r="AV47" s="158"/>
    </row>
    <row r="48" spans="1:49" s="1" customFormat="1" ht="26.25" customHeight="1">
      <c r="B48" s="169"/>
      <c r="C48" s="170"/>
      <c r="D48" s="59"/>
      <c r="E48" s="160"/>
      <c r="F48" s="161"/>
      <c r="G48" s="162"/>
      <c r="H48" s="163"/>
      <c r="I48" s="164"/>
      <c r="J48" s="165"/>
      <c r="K48" s="60"/>
      <c r="L48" s="166"/>
      <c r="M48" s="167"/>
      <c r="N48" s="167"/>
      <c r="O48" s="168"/>
      <c r="P48" s="156" t="str">
        <f t="shared" si="2"/>
        <v/>
      </c>
      <c r="Q48" s="157"/>
      <c r="R48" s="157"/>
      <c r="S48" s="157"/>
      <c r="T48" s="157"/>
      <c r="U48" s="157"/>
      <c r="V48" s="157"/>
      <c r="W48" s="157"/>
      <c r="X48" s="158"/>
      <c r="Y48" s="61"/>
      <c r="Z48" s="62"/>
      <c r="AA48" s="59"/>
      <c r="AB48" s="160"/>
      <c r="AC48" s="161"/>
      <c r="AD48" s="161"/>
      <c r="AE48" s="162"/>
      <c r="AF48" s="163"/>
      <c r="AG48" s="164"/>
      <c r="AH48" s="165"/>
      <c r="AI48" s="180"/>
      <c r="AJ48" s="181"/>
      <c r="AK48" s="342"/>
      <c r="AL48" s="343"/>
      <c r="AM48" s="156" t="str">
        <f t="shared" si="3"/>
        <v/>
      </c>
      <c r="AN48" s="157"/>
      <c r="AO48" s="157"/>
      <c r="AP48" s="157"/>
      <c r="AQ48" s="157"/>
      <c r="AR48" s="157"/>
      <c r="AS48" s="157"/>
      <c r="AT48" s="157"/>
      <c r="AU48" s="157"/>
      <c r="AV48" s="158"/>
    </row>
    <row r="49" spans="2:48" s="1" customFormat="1" ht="26.25" customHeight="1">
      <c r="B49" s="169"/>
      <c r="C49" s="170"/>
      <c r="D49" s="59"/>
      <c r="E49" s="160"/>
      <c r="F49" s="161"/>
      <c r="G49" s="162"/>
      <c r="H49" s="163"/>
      <c r="I49" s="164"/>
      <c r="J49" s="165"/>
      <c r="K49" s="60"/>
      <c r="L49" s="166"/>
      <c r="M49" s="167"/>
      <c r="N49" s="167"/>
      <c r="O49" s="168"/>
      <c r="P49" s="156" t="str">
        <f t="shared" si="2"/>
        <v/>
      </c>
      <c r="Q49" s="157"/>
      <c r="R49" s="157"/>
      <c r="S49" s="157"/>
      <c r="T49" s="157"/>
      <c r="U49" s="157"/>
      <c r="V49" s="157"/>
      <c r="W49" s="157"/>
      <c r="X49" s="158"/>
      <c r="Y49" s="61"/>
      <c r="Z49" s="62"/>
      <c r="AA49" s="59"/>
      <c r="AB49" s="160"/>
      <c r="AC49" s="161"/>
      <c r="AD49" s="161"/>
      <c r="AE49" s="162"/>
      <c r="AF49" s="163"/>
      <c r="AG49" s="164"/>
      <c r="AH49" s="165"/>
      <c r="AI49" s="180"/>
      <c r="AJ49" s="181"/>
      <c r="AK49" s="342"/>
      <c r="AL49" s="343"/>
      <c r="AM49" s="156" t="str">
        <f t="shared" si="3"/>
        <v/>
      </c>
      <c r="AN49" s="157"/>
      <c r="AO49" s="157"/>
      <c r="AP49" s="157"/>
      <c r="AQ49" s="157"/>
      <c r="AR49" s="157"/>
      <c r="AS49" s="157"/>
      <c r="AT49" s="157"/>
      <c r="AU49" s="157"/>
      <c r="AV49" s="158"/>
    </row>
    <row r="50" spans="2:48" s="1" customFormat="1" ht="26.25" customHeight="1">
      <c r="B50" s="169"/>
      <c r="C50" s="170"/>
      <c r="D50" s="59"/>
      <c r="E50" s="160"/>
      <c r="F50" s="161"/>
      <c r="G50" s="162"/>
      <c r="H50" s="163"/>
      <c r="I50" s="164"/>
      <c r="J50" s="165"/>
      <c r="K50" s="60"/>
      <c r="L50" s="166"/>
      <c r="M50" s="167"/>
      <c r="N50" s="167"/>
      <c r="O50" s="168"/>
      <c r="P50" s="156" t="str">
        <f t="shared" si="2"/>
        <v/>
      </c>
      <c r="Q50" s="157"/>
      <c r="R50" s="157"/>
      <c r="S50" s="157"/>
      <c r="T50" s="157"/>
      <c r="U50" s="157"/>
      <c r="V50" s="157"/>
      <c r="W50" s="157"/>
      <c r="X50" s="158"/>
      <c r="Y50" s="61"/>
      <c r="Z50" s="62"/>
      <c r="AA50" s="59"/>
      <c r="AB50" s="160"/>
      <c r="AC50" s="161"/>
      <c r="AD50" s="161"/>
      <c r="AE50" s="162"/>
      <c r="AF50" s="163"/>
      <c r="AG50" s="164"/>
      <c r="AH50" s="165"/>
      <c r="AI50" s="180"/>
      <c r="AJ50" s="181"/>
      <c r="AK50" s="342"/>
      <c r="AL50" s="343"/>
      <c r="AM50" s="156" t="str">
        <f t="shared" si="3"/>
        <v/>
      </c>
      <c r="AN50" s="157"/>
      <c r="AO50" s="157"/>
      <c r="AP50" s="157"/>
      <c r="AQ50" s="157"/>
      <c r="AR50" s="157"/>
      <c r="AS50" s="157"/>
      <c r="AT50" s="157"/>
      <c r="AU50" s="157"/>
      <c r="AV50" s="158"/>
    </row>
    <row r="51" spans="2:48" s="1" customFormat="1" ht="26.25" customHeight="1">
      <c r="B51" s="169"/>
      <c r="C51" s="170"/>
      <c r="D51" s="59"/>
      <c r="E51" s="160"/>
      <c r="F51" s="161"/>
      <c r="G51" s="162"/>
      <c r="H51" s="163"/>
      <c r="I51" s="164"/>
      <c r="J51" s="165"/>
      <c r="K51" s="60"/>
      <c r="L51" s="166"/>
      <c r="M51" s="167"/>
      <c r="N51" s="167"/>
      <c r="O51" s="168"/>
      <c r="P51" s="156" t="str">
        <f t="shared" si="2"/>
        <v/>
      </c>
      <c r="Q51" s="157"/>
      <c r="R51" s="157"/>
      <c r="S51" s="157"/>
      <c r="T51" s="157"/>
      <c r="U51" s="157"/>
      <c r="V51" s="157"/>
      <c r="W51" s="157"/>
      <c r="X51" s="158"/>
      <c r="Y51" s="61"/>
      <c r="Z51" s="62"/>
      <c r="AA51" s="59"/>
      <c r="AB51" s="160"/>
      <c r="AC51" s="161"/>
      <c r="AD51" s="161"/>
      <c r="AE51" s="162"/>
      <c r="AF51" s="163"/>
      <c r="AG51" s="164"/>
      <c r="AH51" s="165"/>
      <c r="AI51" s="180"/>
      <c r="AJ51" s="181"/>
      <c r="AK51" s="342"/>
      <c r="AL51" s="343"/>
      <c r="AM51" s="156" t="str">
        <f t="shared" si="3"/>
        <v/>
      </c>
      <c r="AN51" s="157"/>
      <c r="AO51" s="157"/>
      <c r="AP51" s="157"/>
      <c r="AQ51" s="157"/>
      <c r="AR51" s="157"/>
      <c r="AS51" s="157"/>
      <c r="AT51" s="157"/>
      <c r="AU51" s="157"/>
      <c r="AV51" s="158"/>
    </row>
    <row r="52" spans="2:48" s="1" customFormat="1" ht="26.25" customHeight="1">
      <c r="B52" s="169"/>
      <c r="C52" s="170"/>
      <c r="D52" s="59"/>
      <c r="E52" s="160"/>
      <c r="F52" s="161"/>
      <c r="G52" s="162"/>
      <c r="H52" s="163"/>
      <c r="I52" s="164"/>
      <c r="J52" s="165"/>
      <c r="K52" s="60"/>
      <c r="L52" s="166"/>
      <c r="M52" s="167"/>
      <c r="N52" s="167"/>
      <c r="O52" s="168"/>
      <c r="P52" s="156" t="str">
        <f t="shared" si="2"/>
        <v/>
      </c>
      <c r="Q52" s="157"/>
      <c r="R52" s="157"/>
      <c r="S52" s="157"/>
      <c r="T52" s="157"/>
      <c r="U52" s="157"/>
      <c r="V52" s="157"/>
      <c r="W52" s="157"/>
      <c r="X52" s="158"/>
      <c r="Y52" s="61"/>
      <c r="Z52" s="62"/>
      <c r="AA52" s="59"/>
      <c r="AB52" s="160"/>
      <c r="AC52" s="161"/>
      <c r="AD52" s="161"/>
      <c r="AE52" s="162"/>
      <c r="AF52" s="163"/>
      <c r="AG52" s="164"/>
      <c r="AH52" s="165"/>
      <c r="AI52" s="180"/>
      <c r="AJ52" s="181"/>
      <c r="AK52" s="342"/>
      <c r="AL52" s="343"/>
      <c r="AM52" s="156" t="str">
        <f t="shared" si="3"/>
        <v/>
      </c>
      <c r="AN52" s="157"/>
      <c r="AO52" s="157"/>
      <c r="AP52" s="157"/>
      <c r="AQ52" s="157"/>
      <c r="AR52" s="157"/>
      <c r="AS52" s="157"/>
      <c r="AT52" s="157"/>
      <c r="AU52" s="157"/>
      <c r="AV52" s="158"/>
    </row>
    <row r="53" spans="2:48" s="1" customFormat="1" ht="26.25" customHeight="1">
      <c r="B53" s="169"/>
      <c r="C53" s="170"/>
      <c r="D53" s="59"/>
      <c r="E53" s="160"/>
      <c r="F53" s="161"/>
      <c r="G53" s="162"/>
      <c r="H53" s="163"/>
      <c r="I53" s="164"/>
      <c r="J53" s="165"/>
      <c r="K53" s="60"/>
      <c r="L53" s="166"/>
      <c r="M53" s="167"/>
      <c r="N53" s="167"/>
      <c r="O53" s="168"/>
      <c r="P53" s="156" t="str">
        <f t="shared" si="2"/>
        <v/>
      </c>
      <c r="Q53" s="157"/>
      <c r="R53" s="157"/>
      <c r="S53" s="157"/>
      <c r="T53" s="157"/>
      <c r="U53" s="157"/>
      <c r="V53" s="157"/>
      <c r="W53" s="157"/>
      <c r="X53" s="158"/>
      <c r="Y53" s="61"/>
      <c r="Z53" s="62"/>
      <c r="AA53" s="59"/>
      <c r="AB53" s="160"/>
      <c r="AC53" s="161"/>
      <c r="AD53" s="161"/>
      <c r="AE53" s="162"/>
      <c r="AF53" s="163"/>
      <c r="AG53" s="164"/>
      <c r="AH53" s="165"/>
      <c r="AI53" s="180"/>
      <c r="AJ53" s="181"/>
      <c r="AK53" s="342"/>
      <c r="AL53" s="343"/>
      <c r="AM53" s="156" t="str">
        <f t="shared" si="3"/>
        <v/>
      </c>
      <c r="AN53" s="157"/>
      <c r="AO53" s="157"/>
      <c r="AP53" s="157"/>
      <c r="AQ53" s="157"/>
      <c r="AR53" s="157"/>
      <c r="AS53" s="157"/>
      <c r="AT53" s="157"/>
      <c r="AU53" s="157"/>
      <c r="AV53" s="158"/>
    </row>
    <row r="54" spans="2:48" s="1" customFormat="1" ht="26.25" customHeight="1">
      <c r="B54" s="169"/>
      <c r="C54" s="170"/>
      <c r="D54" s="59"/>
      <c r="E54" s="160"/>
      <c r="F54" s="161"/>
      <c r="G54" s="162"/>
      <c r="H54" s="163"/>
      <c r="I54" s="164"/>
      <c r="J54" s="165"/>
      <c r="K54" s="60"/>
      <c r="L54" s="166"/>
      <c r="M54" s="167"/>
      <c r="N54" s="167"/>
      <c r="O54" s="168"/>
      <c r="P54" s="156" t="str">
        <f t="shared" si="2"/>
        <v/>
      </c>
      <c r="Q54" s="157"/>
      <c r="R54" s="157"/>
      <c r="S54" s="157"/>
      <c r="T54" s="157"/>
      <c r="U54" s="157"/>
      <c r="V54" s="157"/>
      <c r="W54" s="157"/>
      <c r="X54" s="158"/>
      <c r="Y54" s="61"/>
      <c r="Z54" s="62"/>
      <c r="AA54" s="59"/>
      <c r="AB54" s="160"/>
      <c r="AC54" s="161"/>
      <c r="AD54" s="161"/>
      <c r="AE54" s="162"/>
      <c r="AF54" s="163"/>
      <c r="AG54" s="164"/>
      <c r="AH54" s="165"/>
      <c r="AI54" s="180"/>
      <c r="AJ54" s="181"/>
      <c r="AK54" s="342"/>
      <c r="AL54" s="343"/>
      <c r="AM54" s="156" t="str">
        <f t="shared" si="3"/>
        <v/>
      </c>
      <c r="AN54" s="157"/>
      <c r="AO54" s="157"/>
      <c r="AP54" s="157"/>
      <c r="AQ54" s="157"/>
      <c r="AR54" s="157"/>
      <c r="AS54" s="157"/>
      <c r="AT54" s="157"/>
      <c r="AU54" s="157"/>
      <c r="AV54" s="158"/>
    </row>
    <row r="55" spans="2:48" s="1" customFormat="1" ht="26.25" customHeight="1">
      <c r="B55" s="169"/>
      <c r="C55" s="170"/>
      <c r="D55" s="59"/>
      <c r="E55" s="160"/>
      <c r="F55" s="161"/>
      <c r="G55" s="162"/>
      <c r="H55" s="163"/>
      <c r="I55" s="164"/>
      <c r="J55" s="165"/>
      <c r="K55" s="60"/>
      <c r="L55" s="166"/>
      <c r="M55" s="167"/>
      <c r="N55" s="167"/>
      <c r="O55" s="168"/>
      <c r="P55" s="156" t="str">
        <f t="shared" si="2"/>
        <v/>
      </c>
      <c r="Q55" s="157"/>
      <c r="R55" s="157"/>
      <c r="S55" s="157"/>
      <c r="T55" s="157"/>
      <c r="U55" s="157"/>
      <c r="V55" s="157"/>
      <c r="W55" s="157"/>
      <c r="X55" s="158"/>
      <c r="Y55" s="61"/>
      <c r="Z55" s="62"/>
      <c r="AA55" s="59"/>
      <c r="AB55" s="160"/>
      <c r="AC55" s="161"/>
      <c r="AD55" s="161"/>
      <c r="AE55" s="162"/>
      <c r="AF55" s="163"/>
      <c r="AG55" s="164"/>
      <c r="AH55" s="165"/>
      <c r="AI55" s="180"/>
      <c r="AJ55" s="181"/>
      <c r="AK55" s="342"/>
      <c r="AL55" s="343"/>
      <c r="AM55" s="156" t="str">
        <f t="shared" si="3"/>
        <v/>
      </c>
      <c r="AN55" s="157"/>
      <c r="AO55" s="157"/>
      <c r="AP55" s="157"/>
      <c r="AQ55" s="157"/>
      <c r="AR55" s="157"/>
      <c r="AS55" s="157"/>
      <c r="AT55" s="157"/>
      <c r="AU55" s="157"/>
      <c r="AV55" s="158"/>
    </row>
    <row r="56" spans="2:48" s="1" customFormat="1" ht="26.25" customHeight="1">
      <c r="B56" s="169"/>
      <c r="C56" s="170"/>
      <c r="D56" s="59"/>
      <c r="E56" s="160"/>
      <c r="F56" s="161"/>
      <c r="G56" s="162"/>
      <c r="H56" s="163"/>
      <c r="I56" s="164"/>
      <c r="J56" s="165"/>
      <c r="K56" s="60"/>
      <c r="L56" s="166"/>
      <c r="M56" s="167"/>
      <c r="N56" s="167"/>
      <c r="O56" s="168"/>
      <c r="P56" s="156" t="str">
        <f t="shared" si="2"/>
        <v/>
      </c>
      <c r="Q56" s="157"/>
      <c r="R56" s="157"/>
      <c r="S56" s="157"/>
      <c r="T56" s="157"/>
      <c r="U56" s="157"/>
      <c r="V56" s="157"/>
      <c r="W56" s="157"/>
      <c r="X56" s="158"/>
      <c r="Y56" s="61"/>
      <c r="Z56" s="62"/>
      <c r="AA56" s="59"/>
      <c r="AB56" s="160"/>
      <c r="AC56" s="161"/>
      <c r="AD56" s="161"/>
      <c r="AE56" s="162"/>
      <c r="AF56" s="163"/>
      <c r="AG56" s="164"/>
      <c r="AH56" s="165"/>
      <c r="AI56" s="180"/>
      <c r="AJ56" s="181"/>
      <c r="AK56" s="342"/>
      <c r="AL56" s="343"/>
      <c r="AM56" s="156" t="str">
        <f t="shared" si="3"/>
        <v/>
      </c>
      <c r="AN56" s="157"/>
      <c r="AO56" s="157"/>
      <c r="AP56" s="157"/>
      <c r="AQ56" s="157"/>
      <c r="AR56" s="157"/>
      <c r="AS56" s="157"/>
      <c r="AT56" s="157"/>
      <c r="AU56" s="157"/>
      <c r="AV56" s="158"/>
    </row>
    <row r="57" spans="2:48" s="1" customFormat="1" ht="26.25" customHeight="1">
      <c r="B57" s="169"/>
      <c r="C57" s="170"/>
      <c r="D57" s="59"/>
      <c r="E57" s="160"/>
      <c r="F57" s="161"/>
      <c r="G57" s="162"/>
      <c r="H57" s="163"/>
      <c r="I57" s="164"/>
      <c r="J57" s="165"/>
      <c r="K57" s="60"/>
      <c r="L57" s="166"/>
      <c r="M57" s="167"/>
      <c r="N57" s="167"/>
      <c r="O57" s="168"/>
      <c r="P57" s="156" t="str">
        <f t="shared" si="2"/>
        <v/>
      </c>
      <c r="Q57" s="157"/>
      <c r="R57" s="157"/>
      <c r="S57" s="157"/>
      <c r="T57" s="157"/>
      <c r="U57" s="157"/>
      <c r="V57" s="157"/>
      <c r="W57" s="157"/>
      <c r="X57" s="158"/>
      <c r="Y57" s="61"/>
      <c r="Z57" s="62"/>
      <c r="AA57" s="59"/>
      <c r="AB57" s="160"/>
      <c r="AC57" s="161"/>
      <c r="AD57" s="161"/>
      <c r="AE57" s="162"/>
      <c r="AF57" s="163"/>
      <c r="AG57" s="164"/>
      <c r="AH57" s="165"/>
      <c r="AI57" s="180"/>
      <c r="AJ57" s="181"/>
      <c r="AK57" s="342"/>
      <c r="AL57" s="343"/>
      <c r="AM57" s="156" t="str">
        <f t="shared" si="3"/>
        <v/>
      </c>
      <c r="AN57" s="157"/>
      <c r="AO57" s="157"/>
      <c r="AP57" s="157"/>
      <c r="AQ57" s="157"/>
      <c r="AR57" s="157"/>
      <c r="AS57" s="157"/>
      <c r="AT57" s="157"/>
      <c r="AU57" s="157"/>
      <c r="AV57" s="158"/>
    </row>
    <row r="58" spans="2:48" s="1" customFormat="1" ht="26.25" customHeight="1">
      <c r="B58" s="169"/>
      <c r="C58" s="170"/>
      <c r="D58" s="59"/>
      <c r="E58" s="160"/>
      <c r="F58" s="161"/>
      <c r="G58" s="162"/>
      <c r="H58" s="163"/>
      <c r="I58" s="164"/>
      <c r="J58" s="165"/>
      <c r="K58" s="60"/>
      <c r="L58" s="166"/>
      <c r="M58" s="167"/>
      <c r="N58" s="167"/>
      <c r="O58" s="168"/>
      <c r="P58" s="156" t="str">
        <f t="shared" si="2"/>
        <v/>
      </c>
      <c r="Q58" s="157"/>
      <c r="R58" s="157"/>
      <c r="S58" s="157"/>
      <c r="T58" s="157"/>
      <c r="U58" s="157"/>
      <c r="V58" s="157"/>
      <c r="W58" s="157"/>
      <c r="X58" s="158"/>
      <c r="Y58" s="61"/>
      <c r="Z58" s="62"/>
      <c r="AA58" s="59"/>
      <c r="AB58" s="160"/>
      <c r="AC58" s="161"/>
      <c r="AD58" s="161"/>
      <c r="AE58" s="162"/>
      <c r="AF58" s="163"/>
      <c r="AG58" s="164"/>
      <c r="AH58" s="165"/>
      <c r="AI58" s="180"/>
      <c r="AJ58" s="181"/>
      <c r="AK58" s="342"/>
      <c r="AL58" s="343"/>
      <c r="AM58" s="156" t="str">
        <f t="shared" si="3"/>
        <v/>
      </c>
      <c r="AN58" s="157"/>
      <c r="AO58" s="157"/>
      <c r="AP58" s="157"/>
      <c r="AQ58" s="157"/>
      <c r="AR58" s="157"/>
      <c r="AS58" s="157"/>
      <c r="AT58" s="157"/>
      <c r="AU58" s="157"/>
      <c r="AV58" s="158"/>
    </row>
    <row r="59" spans="2:48" s="1" customFormat="1" ht="26.25" customHeight="1">
      <c r="B59" s="169"/>
      <c r="C59" s="170"/>
      <c r="D59" s="59"/>
      <c r="E59" s="160"/>
      <c r="F59" s="161"/>
      <c r="G59" s="162"/>
      <c r="H59" s="163"/>
      <c r="I59" s="164"/>
      <c r="J59" s="165"/>
      <c r="K59" s="60"/>
      <c r="L59" s="166"/>
      <c r="M59" s="167"/>
      <c r="N59" s="167"/>
      <c r="O59" s="168"/>
      <c r="P59" s="156" t="str">
        <f t="shared" si="2"/>
        <v/>
      </c>
      <c r="Q59" s="157"/>
      <c r="R59" s="157"/>
      <c r="S59" s="157"/>
      <c r="T59" s="157"/>
      <c r="U59" s="157"/>
      <c r="V59" s="157"/>
      <c r="W59" s="157"/>
      <c r="X59" s="158"/>
      <c r="Y59" s="61"/>
      <c r="Z59" s="62"/>
      <c r="AA59" s="59"/>
      <c r="AB59" s="160"/>
      <c r="AC59" s="161"/>
      <c r="AD59" s="161"/>
      <c r="AE59" s="162"/>
      <c r="AF59" s="163"/>
      <c r="AG59" s="164"/>
      <c r="AH59" s="165"/>
      <c r="AI59" s="180"/>
      <c r="AJ59" s="181"/>
      <c r="AK59" s="342"/>
      <c r="AL59" s="343"/>
      <c r="AM59" s="156" t="str">
        <f t="shared" si="3"/>
        <v/>
      </c>
      <c r="AN59" s="157"/>
      <c r="AO59" s="157"/>
      <c r="AP59" s="157"/>
      <c r="AQ59" s="157"/>
      <c r="AR59" s="157"/>
      <c r="AS59" s="157"/>
      <c r="AT59" s="157"/>
      <c r="AU59" s="157"/>
      <c r="AV59" s="158"/>
    </row>
    <row r="60" spans="2:48" s="1" customFormat="1" ht="26.25" customHeight="1">
      <c r="B60" s="169"/>
      <c r="C60" s="170"/>
      <c r="D60" s="59"/>
      <c r="E60" s="160"/>
      <c r="F60" s="161"/>
      <c r="G60" s="162"/>
      <c r="H60" s="163"/>
      <c r="I60" s="164"/>
      <c r="J60" s="165"/>
      <c r="K60" s="60"/>
      <c r="L60" s="166"/>
      <c r="M60" s="167"/>
      <c r="N60" s="167"/>
      <c r="O60" s="168"/>
      <c r="P60" s="156" t="str">
        <f t="shared" si="2"/>
        <v/>
      </c>
      <c r="Q60" s="157"/>
      <c r="R60" s="157"/>
      <c r="S60" s="157"/>
      <c r="T60" s="157"/>
      <c r="U60" s="157"/>
      <c r="V60" s="157"/>
      <c r="W60" s="157"/>
      <c r="X60" s="158"/>
      <c r="Y60" s="61"/>
      <c r="Z60" s="62"/>
      <c r="AA60" s="59"/>
      <c r="AB60" s="160"/>
      <c r="AC60" s="161"/>
      <c r="AD60" s="161"/>
      <c r="AE60" s="162"/>
      <c r="AF60" s="163"/>
      <c r="AG60" s="164"/>
      <c r="AH60" s="165"/>
      <c r="AI60" s="180"/>
      <c r="AJ60" s="181"/>
      <c r="AK60" s="342"/>
      <c r="AL60" s="343"/>
      <c r="AM60" s="156" t="str">
        <f t="shared" si="3"/>
        <v/>
      </c>
      <c r="AN60" s="157"/>
      <c r="AO60" s="157"/>
      <c r="AP60" s="157"/>
      <c r="AQ60" s="157"/>
      <c r="AR60" s="157"/>
      <c r="AS60" s="157"/>
      <c r="AT60" s="157"/>
      <c r="AU60" s="157"/>
      <c r="AV60" s="158"/>
    </row>
    <row r="61" spans="2:48" s="1" customFormat="1" ht="26.25" customHeight="1">
      <c r="B61" s="169"/>
      <c r="C61" s="170"/>
      <c r="D61" s="59"/>
      <c r="E61" s="160"/>
      <c r="F61" s="161"/>
      <c r="G61" s="162"/>
      <c r="H61" s="163"/>
      <c r="I61" s="164"/>
      <c r="J61" s="165"/>
      <c r="K61" s="60"/>
      <c r="L61" s="166"/>
      <c r="M61" s="167"/>
      <c r="N61" s="167"/>
      <c r="O61" s="168"/>
      <c r="P61" s="156" t="str">
        <f t="shared" si="2"/>
        <v/>
      </c>
      <c r="Q61" s="157"/>
      <c r="R61" s="157"/>
      <c r="S61" s="157"/>
      <c r="T61" s="157"/>
      <c r="U61" s="157"/>
      <c r="V61" s="157"/>
      <c r="W61" s="157"/>
      <c r="X61" s="158"/>
      <c r="Y61" s="61"/>
      <c r="Z61" s="62"/>
      <c r="AA61" s="59"/>
      <c r="AB61" s="160"/>
      <c r="AC61" s="161"/>
      <c r="AD61" s="161"/>
      <c r="AE61" s="162"/>
      <c r="AF61" s="163"/>
      <c r="AG61" s="164"/>
      <c r="AH61" s="165"/>
      <c r="AI61" s="180"/>
      <c r="AJ61" s="181"/>
      <c r="AK61" s="342"/>
      <c r="AL61" s="343"/>
      <c r="AM61" s="156" t="str">
        <f t="shared" si="3"/>
        <v/>
      </c>
      <c r="AN61" s="157"/>
      <c r="AO61" s="157"/>
      <c r="AP61" s="157"/>
      <c r="AQ61" s="157"/>
      <c r="AR61" s="157"/>
      <c r="AS61" s="157"/>
      <c r="AT61" s="157"/>
      <c r="AU61" s="157"/>
      <c r="AV61" s="158"/>
    </row>
  </sheetData>
  <mergeCells count="379">
    <mergeCell ref="AI53:AJ53"/>
    <mergeCell ref="AI54:AJ54"/>
    <mergeCell ref="AI55:AJ55"/>
    <mergeCell ref="AI56:AJ56"/>
    <mergeCell ref="AI57:AJ57"/>
    <mergeCell ref="AI58:AJ58"/>
    <mergeCell ref="AI59:AJ59"/>
    <mergeCell ref="AI60:AJ60"/>
    <mergeCell ref="AI61:AJ61"/>
    <mergeCell ref="AI44:AJ44"/>
    <mergeCell ref="AI45:AJ45"/>
    <mergeCell ref="AI46:AJ46"/>
    <mergeCell ref="AI47:AJ47"/>
    <mergeCell ref="AI48:AJ48"/>
    <mergeCell ref="AI49:AJ49"/>
    <mergeCell ref="AI50:AJ50"/>
    <mergeCell ref="AI51:AJ51"/>
    <mergeCell ref="AI52:AJ52"/>
    <mergeCell ref="AF60:AH60"/>
    <mergeCell ref="AF61:AH61"/>
    <mergeCell ref="AK41:AL41"/>
    <mergeCell ref="AK42:AL42"/>
    <mergeCell ref="AK43:AL43"/>
    <mergeCell ref="AK44:AL44"/>
    <mergeCell ref="AK45:AL45"/>
    <mergeCell ref="AK46:AL46"/>
    <mergeCell ref="AK47:AL47"/>
    <mergeCell ref="AK48:AL48"/>
    <mergeCell ref="AK49:AL49"/>
    <mergeCell ref="AK50:AL50"/>
    <mergeCell ref="AK51:AL51"/>
    <mergeCell ref="AK52:AL52"/>
    <mergeCell ref="AK53:AL53"/>
    <mergeCell ref="AK54:AL54"/>
    <mergeCell ref="AK55:AL55"/>
    <mergeCell ref="AK56:AL56"/>
    <mergeCell ref="AK57:AL57"/>
    <mergeCell ref="AK58:AL58"/>
    <mergeCell ref="AK59:AL59"/>
    <mergeCell ref="AK60:AL60"/>
    <mergeCell ref="AK61:AL61"/>
    <mergeCell ref="AI41:AJ41"/>
    <mergeCell ref="AB57:AE57"/>
    <mergeCell ref="AB58:AE58"/>
    <mergeCell ref="AB59:AE59"/>
    <mergeCell ref="AB60:AE60"/>
    <mergeCell ref="AB61:AE61"/>
    <mergeCell ref="AF41:AH41"/>
    <mergeCell ref="AF42:AH42"/>
    <mergeCell ref="AF43:AH43"/>
    <mergeCell ref="AF44:AH44"/>
    <mergeCell ref="AF45:AH45"/>
    <mergeCell ref="AF46:AH46"/>
    <mergeCell ref="AF47:AH47"/>
    <mergeCell ref="AF48:AH48"/>
    <mergeCell ref="AF49:AH49"/>
    <mergeCell ref="AF50:AH50"/>
    <mergeCell ref="AF51:AH51"/>
    <mergeCell ref="AF52:AH52"/>
    <mergeCell ref="AF53:AH53"/>
    <mergeCell ref="AF54:AH54"/>
    <mergeCell ref="AF55:AH55"/>
    <mergeCell ref="AF56:AH56"/>
    <mergeCell ref="AF57:AH57"/>
    <mergeCell ref="AF58:AH58"/>
    <mergeCell ref="AF59:AH59"/>
    <mergeCell ref="AB48:AE48"/>
    <mergeCell ref="AB49:AE49"/>
    <mergeCell ref="AB50:AE50"/>
    <mergeCell ref="AB51:AE51"/>
    <mergeCell ref="AB52:AE52"/>
    <mergeCell ref="AB53:AE53"/>
    <mergeCell ref="AB54:AE54"/>
    <mergeCell ref="AB55:AE55"/>
    <mergeCell ref="AB56:AE56"/>
    <mergeCell ref="L48:O48"/>
    <mergeCell ref="L49:O49"/>
    <mergeCell ref="L50:O50"/>
    <mergeCell ref="L51:O51"/>
    <mergeCell ref="L52:O52"/>
    <mergeCell ref="L53:O53"/>
    <mergeCell ref="L54:O54"/>
    <mergeCell ref="L55:O55"/>
    <mergeCell ref="L56:O56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AR6:AV6"/>
    <mergeCell ref="AB7:AB9"/>
    <mergeCell ref="AC7:AD9"/>
    <mergeCell ref="AE7:AI9"/>
    <mergeCell ref="E42:G42"/>
    <mergeCell ref="E43:G43"/>
    <mergeCell ref="E44:G44"/>
    <mergeCell ref="E45:G45"/>
    <mergeCell ref="E46:G46"/>
    <mergeCell ref="AB41:AE41"/>
    <mergeCell ref="H42:J42"/>
    <mergeCell ref="H43:J43"/>
    <mergeCell ref="H44:J44"/>
    <mergeCell ref="H45:J45"/>
    <mergeCell ref="H46:J46"/>
    <mergeCell ref="L42:O42"/>
    <mergeCell ref="L43:O43"/>
    <mergeCell ref="L44:O44"/>
    <mergeCell ref="L45:O45"/>
    <mergeCell ref="L46:O46"/>
    <mergeCell ref="AB42:AE42"/>
    <mergeCell ref="AB43:AE43"/>
    <mergeCell ref="AB44:AE44"/>
    <mergeCell ref="AB45:AE45"/>
    <mergeCell ref="O9:P9"/>
    <mergeCell ref="H14:P15"/>
    <mergeCell ref="F14:G15"/>
    <mergeCell ref="C9:G9"/>
    <mergeCell ref="AC15:AV15"/>
    <mergeCell ref="Q1:AC2"/>
    <mergeCell ref="AJ2:AV4"/>
    <mergeCell ref="B3:G4"/>
    <mergeCell ref="C6:G7"/>
    <mergeCell ref="H6:X7"/>
    <mergeCell ref="AC6:AD6"/>
    <mergeCell ref="AE6:AI6"/>
    <mergeCell ref="AJ6:AL6"/>
    <mergeCell ref="AM6:AQ6"/>
    <mergeCell ref="AE2:AI4"/>
    <mergeCell ref="AJ7:AL9"/>
    <mergeCell ref="AM7:AQ9"/>
    <mergeCell ref="AR7:AV9"/>
    <mergeCell ref="B10:B11"/>
    <mergeCell ref="C10:G11"/>
    <mergeCell ref="H10:H11"/>
    <mergeCell ref="I10:I11"/>
    <mergeCell ref="J10:J11"/>
    <mergeCell ref="H9:M9"/>
    <mergeCell ref="C17:E19"/>
    <mergeCell ref="F17:G19"/>
    <mergeCell ref="C24:F24"/>
    <mergeCell ref="AD24:AJ24"/>
    <mergeCell ref="H17:P19"/>
    <mergeCell ref="P24:X24"/>
    <mergeCell ref="AB11:AE12"/>
    <mergeCell ref="AF11:AJ12"/>
    <mergeCell ref="AB13:AB14"/>
    <mergeCell ref="C14:E15"/>
    <mergeCell ref="L21:L22"/>
    <mergeCell ref="M21:M22"/>
    <mergeCell ref="N21:N22"/>
    <mergeCell ref="O21:O22"/>
    <mergeCell ref="P21:P22"/>
    <mergeCell ref="AC22:AV22"/>
    <mergeCell ref="C21:E22"/>
    <mergeCell ref="F21:G22"/>
    <mergeCell ref="H21:H22"/>
    <mergeCell ref="I21:I22"/>
    <mergeCell ref="J21:J22"/>
    <mergeCell ref="K21:K22"/>
    <mergeCell ref="AB20:AB21"/>
    <mergeCell ref="AC20:AG21"/>
    <mergeCell ref="C25:F25"/>
    <mergeCell ref="H25:K25"/>
    <mergeCell ref="AD25:AJ25"/>
    <mergeCell ref="AK25:AL25"/>
    <mergeCell ref="AQ25:AR25"/>
    <mergeCell ref="AD26:AJ26"/>
    <mergeCell ref="P25:X25"/>
    <mergeCell ref="P26:X26"/>
    <mergeCell ref="H26:K26"/>
    <mergeCell ref="L26:O26"/>
    <mergeCell ref="L25:M25"/>
    <mergeCell ref="N25:O25"/>
    <mergeCell ref="H32:J32"/>
    <mergeCell ref="H33:J33"/>
    <mergeCell ref="AK26:AL26"/>
    <mergeCell ref="AQ26:AR26"/>
    <mergeCell ref="H27:K27"/>
    <mergeCell ref="L27:O27"/>
    <mergeCell ref="AD27:AJ27"/>
    <mergeCell ref="AK27:AL27"/>
    <mergeCell ref="AQ27:AR27"/>
    <mergeCell ref="B37:X37"/>
    <mergeCell ref="B38:AD38"/>
    <mergeCell ref="P27:X27"/>
    <mergeCell ref="P28:X28"/>
    <mergeCell ref="B36:C36"/>
    <mergeCell ref="E36:G36"/>
    <mergeCell ref="AB36:AE36"/>
    <mergeCell ref="B35:C35"/>
    <mergeCell ref="E35:G35"/>
    <mergeCell ref="AB35:AE35"/>
    <mergeCell ref="B34:C34"/>
    <mergeCell ref="E34:G34"/>
    <mergeCell ref="AB34:AE34"/>
    <mergeCell ref="B33:C33"/>
    <mergeCell ref="E33:G33"/>
    <mergeCell ref="AB33:AE33"/>
    <mergeCell ref="P34:X34"/>
    <mergeCell ref="AB32:AE32"/>
    <mergeCell ref="E32:G32"/>
    <mergeCell ref="B32:C32"/>
    <mergeCell ref="B31:D31"/>
    <mergeCell ref="E31:G31"/>
    <mergeCell ref="H31:K31"/>
    <mergeCell ref="L31:O31"/>
    <mergeCell ref="AM36:AV36"/>
    <mergeCell ref="L36:O36"/>
    <mergeCell ref="L35:O35"/>
    <mergeCell ref="L34:O34"/>
    <mergeCell ref="P35:X35"/>
    <mergeCell ref="P36:X36"/>
    <mergeCell ref="L32:O32"/>
    <mergeCell ref="P29:X29"/>
    <mergeCell ref="P32:X32"/>
    <mergeCell ref="P33:X33"/>
    <mergeCell ref="AF32:AH32"/>
    <mergeCell ref="AI32:AJ32"/>
    <mergeCell ref="AF33:AH33"/>
    <mergeCell ref="AI33:AJ33"/>
    <mergeCell ref="P31:X31"/>
    <mergeCell ref="AM32:AV32"/>
    <mergeCell ref="AM33:AV33"/>
    <mergeCell ref="AM34:AV34"/>
    <mergeCell ref="AK32:AL32"/>
    <mergeCell ref="AK33:AL33"/>
    <mergeCell ref="AK31:AL31"/>
    <mergeCell ref="AM31:AV31"/>
    <mergeCell ref="Z31:AA31"/>
    <mergeCell ref="L29:O29"/>
    <mergeCell ref="AF36:AH36"/>
    <mergeCell ref="AI36:AJ36"/>
    <mergeCell ref="H24:K24"/>
    <mergeCell ref="L24:O24"/>
    <mergeCell ref="K10:K11"/>
    <mergeCell ref="L10:L11"/>
    <mergeCell ref="AK34:AL34"/>
    <mergeCell ref="AK35:AL35"/>
    <mergeCell ref="AK36:AL36"/>
    <mergeCell ref="H34:J34"/>
    <mergeCell ref="AB31:AE31"/>
    <mergeCell ref="AF31:AJ31"/>
    <mergeCell ref="AF34:AH34"/>
    <mergeCell ref="AI34:AJ34"/>
    <mergeCell ref="L33:O33"/>
    <mergeCell ref="H28:K28"/>
    <mergeCell ref="L28:O28"/>
    <mergeCell ref="AD28:AJ28"/>
    <mergeCell ref="AK28:AL28"/>
    <mergeCell ref="AK24:AL24"/>
    <mergeCell ref="H35:J35"/>
    <mergeCell ref="H36:J36"/>
    <mergeCell ref="H29:K29"/>
    <mergeCell ref="AD29:AJ29"/>
    <mergeCell ref="AB18:AB19"/>
    <mergeCell ref="AC18:AV19"/>
    <mergeCell ref="AK20:AK21"/>
    <mergeCell ref="AL20:AV21"/>
    <mergeCell ref="AB16:AB17"/>
    <mergeCell ref="AC16:AV17"/>
    <mergeCell ref="AF35:AH35"/>
    <mergeCell ref="AI35:AJ35"/>
    <mergeCell ref="AM35:AV35"/>
    <mergeCell ref="AQ28:AR28"/>
    <mergeCell ref="AK29:AL29"/>
    <mergeCell ref="AQ29:AR29"/>
    <mergeCell ref="AQ24:AR24"/>
    <mergeCell ref="AM40:AV40"/>
    <mergeCell ref="B41:C41"/>
    <mergeCell ref="B42:C42"/>
    <mergeCell ref="B43:C43"/>
    <mergeCell ref="B44:C44"/>
    <mergeCell ref="B45:C45"/>
    <mergeCell ref="B46:C46"/>
    <mergeCell ref="B47:C47"/>
    <mergeCell ref="B40:D40"/>
    <mergeCell ref="E40:G40"/>
    <mergeCell ref="H40:K40"/>
    <mergeCell ref="L40:O40"/>
    <mergeCell ref="P40:X40"/>
    <mergeCell ref="Z40:AA40"/>
    <mergeCell ref="AB40:AE40"/>
    <mergeCell ref="AF40:AJ40"/>
    <mergeCell ref="AK40:AL40"/>
    <mergeCell ref="E47:G47"/>
    <mergeCell ref="H47:J47"/>
    <mergeCell ref="L47:O47"/>
    <mergeCell ref="AB46:AE46"/>
    <mergeCell ref="AB47:AE47"/>
    <mergeCell ref="AI42:AJ42"/>
    <mergeCell ref="AI43:AJ43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P50:X50"/>
    <mergeCell ref="P51:X51"/>
    <mergeCell ref="P52:X52"/>
    <mergeCell ref="P53:X53"/>
    <mergeCell ref="P54:X54"/>
    <mergeCell ref="P55:X55"/>
    <mergeCell ref="P56:X56"/>
    <mergeCell ref="P57:X57"/>
    <mergeCell ref="P58:X58"/>
    <mergeCell ref="P41:X41"/>
    <mergeCell ref="P42:X42"/>
    <mergeCell ref="P43:X43"/>
    <mergeCell ref="P44:X44"/>
    <mergeCell ref="P45:X45"/>
    <mergeCell ref="P46:X46"/>
    <mergeCell ref="P47:X47"/>
    <mergeCell ref="P48:X48"/>
    <mergeCell ref="P49:X49"/>
    <mergeCell ref="AM57:AV57"/>
    <mergeCell ref="AM58:AV58"/>
    <mergeCell ref="AM59:AV59"/>
    <mergeCell ref="AM60:AV60"/>
    <mergeCell ref="B57:C57"/>
    <mergeCell ref="B58:C58"/>
    <mergeCell ref="B59:C59"/>
    <mergeCell ref="B60:C60"/>
    <mergeCell ref="B61:C61"/>
    <mergeCell ref="E57:G57"/>
    <mergeCell ref="E58:G58"/>
    <mergeCell ref="E59:G59"/>
    <mergeCell ref="E60:G60"/>
    <mergeCell ref="E61:G61"/>
    <mergeCell ref="H57:J57"/>
    <mergeCell ref="H58:J58"/>
    <mergeCell ref="H59:J59"/>
    <mergeCell ref="H60:J60"/>
    <mergeCell ref="H61:J61"/>
    <mergeCell ref="L57:O57"/>
    <mergeCell ref="L58:O58"/>
    <mergeCell ref="L59:O59"/>
    <mergeCell ref="L60:O60"/>
    <mergeCell ref="L61:O61"/>
    <mergeCell ref="AM61:AV61"/>
    <mergeCell ref="B39:AV39"/>
    <mergeCell ref="E41:G41"/>
    <mergeCell ref="H41:J41"/>
    <mergeCell ref="L41:O41"/>
    <mergeCell ref="P59:X59"/>
    <mergeCell ref="P60:X60"/>
    <mergeCell ref="P61:X61"/>
    <mergeCell ref="AM41:AV41"/>
    <mergeCell ref="AM42:AV42"/>
    <mergeCell ref="AM43:AV43"/>
    <mergeCell ref="AM44:AV44"/>
    <mergeCell ref="AM45:AV45"/>
    <mergeCell ref="AM46:AV46"/>
    <mergeCell ref="AM47:AV47"/>
    <mergeCell ref="AM48:AV48"/>
    <mergeCell ref="AM49:AV49"/>
    <mergeCell ref="AM50:AV50"/>
    <mergeCell ref="AM51:AV51"/>
    <mergeCell ref="AM52:AV52"/>
    <mergeCell ref="AM53:AV53"/>
    <mergeCell ref="AM54:AV54"/>
    <mergeCell ref="AM55:AV55"/>
    <mergeCell ref="AM56:AV56"/>
  </mergeCells>
  <phoneticPr fontId="1"/>
  <pageMargins left="0.19685039370078741" right="0" top="0.19685039370078741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1"/>
  <sheetViews>
    <sheetView topLeftCell="A11" zoomScale="85" zoomScaleNormal="85" workbookViewId="0">
      <selection activeCell="X28" sqref="X28"/>
    </sheetView>
  </sheetViews>
  <sheetFormatPr defaultRowHeight="15"/>
  <cols>
    <col min="1" max="1" width="9" style="66" customWidth="1"/>
    <col min="2" max="3" width="1.25" style="66" customWidth="1"/>
    <col min="4" max="4" width="2.5" style="66" customWidth="1"/>
    <col min="5" max="5" width="9.25" style="66" customWidth="1"/>
    <col min="6" max="6" width="3.75" style="66" customWidth="1"/>
    <col min="7" max="7" width="9.5" style="66" customWidth="1"/>
    <col min="8" max="24" width="2.125" style="66" customWidth="1"/>
    <col min="25" max="25" width="1.5" style="65" customWidth="1"/>
    <col min="26" max="27" width="2.375" style="65" customWidth="1"/>
    <col min="28" max="28" width="9.75" style="65" customWidth="1"/>
    <col min="29" max="29" width="5.625" style="65" customWidth="1"/>
    <col min="30" max="30" width="4.125" style="65" customWidth="1"/>
    <col min="31" max="31" width="2.125" style="65" customWidth="1"/>
    <col min="32" max="34" width="2.25" style="65" customWidth="1"/>
    <col min="35" max="36" width="1.125" style="65" customWidth="1"/>
    <col min="37" max="37" width="6.5" style="65" customWidth="1"/>
    <col min="38" max="42" width="2.125" style="65" customWidth="1"/>
    <col min="43" max="43" width="1.125" style="65" customWidth="1"/>
    <col min="44" max="44" width="1" style="65" customWidth="1"/>
    <col min="45" max="48" width="2.125" style="65" customWidth="1"/>
    <col min="49" max="49" width="3" style="66" customWidth="1"/>
    <col min="50" max="16384" width="9" style="66"/>
  </cols>
  <sheetData>
    <row r="1" spans="1:48" ht="20.25" customHeight="1">
      <c r="B1" s="496" t="s">
        <v>0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7" t="s">
        <v>39</v>
      </c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</row>
    <row r="2" spans="1:48" ht="20.25" customHeight="1"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J2" s="498" t="str">
        <f>IF(入力用請求書!AJ2="","",入力用請求書!AJ2)</f>
        <v/>
      </c>
      <c r="AK2" s="498"/>
      <c r="AL2" s="498"/>
      <c r="AM2" s="498"/>
      <c r="AN2" s="498"/>
      <c r="AO2" s="498"/>
      <c r="AP2" s="498"/>
      <c r="AQ2" s="498"/>
      <c r="AR2" s="498"/>
      <c r="AS2" s="498"/>
      <c r="AT2" s="498"/>
      <c r="AU2" s="498"/>
      <c r="AV2" s="498"/>
    </row>
    <row r="3" spans="1:48" ht="6" customHeight="1">
      <c r="B3" s="500" t="s">
        <v>40</v>
      </c>
      <c r="C3" s="500"/>
      <c r="D3" s="500"/>
      <c r="E3" s="500"/>
      <c r="F3" s="500"/>
      <c r="G3" s="500"/>
      <c r="H3" s="67"/>
      <c r="I3" s="67"/>
      <c r="AJ3" s="498"/>
      <c r="AK3" s="498"/>
      <c r="AL3" s="498"/>
      <c r="AM3" s="498"/>
      <c r="AN3" s="498"/>
      <c r="AO3" s="498"/>
      <c r="AP3" s="498"/>
      <c r="AQ3" s="498"/>
      <c r="AR3" s="498"/>
      <c r="AS3" s="498"/>
      <c r="AT3" s="498"/>
      <c r="AU3" s="498"/>
      <c r="AV3" s="498"/>
    </row>
    <row r="4" spans="1:48" ht="6" customHeight="1">
      <c r="B4" s="500"/>
      <c r="C4" s="500"/>
      <c r="D4" s="500"/>
      <c r="E4" s="500"/>
      <c r="F4" s="500"/>
      <c r="G4" s="500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  <c r="AV4" s="499"/>
    </row>
    <row r="5" spans="1:48" ht="6.75" customHeight="1"/>
    <row r="6" spans="1:48" ht="14.25" customHeight="1">
      <c r="B6" s="537"/>
      <c r="C6" s="501" t="s">
        <v>1</v>
      </c>
      <c r="D6" s="501"/>
      <c r="E6" s="501"/>
      <c r="F6" s="501"/>
      <c r="G6" s="501"/>
      <c r="H6" s="503" t="str">
        <f>IF(入力用請求書!H6=0,"",入力用請求書!H6)</f>
        <v/>
      </c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505"/>
      <c r="Y6" s="68"/>
      <c r="AB6" s="143" t="s">
        <v>27</v>
      </c>
      <c r="AC6" s="509" t="s">
        <v>27</v>
      </c>
      <c r="AD6" s="510"/>
      <c r="AE6" s="511" t="s">
        <v>27</v>
      </c>
      <c r="AF6" s="512"/>
      <c r="AG6" s="512"/>
      <c r="AH6" s="512"/>
      <c r="AI6" s="513"/>
      <c r="AJ6" s="511" t="s">
        <v>28</v>
      </c>
      <c r="AK6" s="512"/>
      <c r="AL6" s="513"/>
      <c r="AM6" s="511" t="s">
        <v>29</v>
      </c>
      <c r="AN6" s="512"/>
      <c r="AO6" s="512"/>
      <c r="AP6" s="512"/>
      <c r="AQ6" s="513"/>
      <c r="AR6" s="511" t="s">
        <v>30</v>
      </c>
      <c r="AS6" s="512"/>
      <c r="AT6" s="512"/>
      <c r="AU6" s="512"/>
      <c r="AV6" s="513"/>
    </row>
    <row r="7" spans="1:48" ht="12" customHeight="1">
      <c r="B7" s="538"/>
      <c r="C7" s="502"/>
      <c r="D7" s="502"/>
      <c r="E7" s="502"/>
      <c r="F7" s="502"/>
      <c r="G7" s="502"/>
      <c r="H7" s="506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  <c r="V7" s="507"/>
      <c r="W7" s="507"/>
      <c r="X7" s="508"/>
      <c r="Y7" s="68"/>
      <c r="AB7" s="514"/>
      <c r="AC7" s="517"/>
      <c r="AD7" s="518"/>
      <c r="AE7" s="523"/>
      <c r="AF7" s="524"/>
      <c r="AG7" s="524"/>
      <c r="AH7" s="524"/>
      <c r="AI7" s="525"/>
      <c r="AJ7" s="523"/>
      <c r="AK7" s="524"/>
      <c r="AL7" s="525"/>
      <c r="AM7" s="523"/>
      <c r="AN7" s="524"/>
      <c r="AO7" s="524"/>
      <c r="AP7" s="524"/>
      <c r="AQ7" s="525"/>
      <c r="AR7" s="532"/>
      <c r="AS7" s="524"/>
      <c r="AT7" s="524"/>
      <c r="AU7" s="524"/>
      <c r="AV7" s="525"/>
    </row>
    <row r="8" spans="1:48" ht="6" customHeight="1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AB8" s="515"/>
      <c r="AC8" s="519"/>
      <c r="AD8" s="520"/>
      <c r="AE8" s="526"/>
      <c r="AF8" s="527"/>
      <c r="AG8" s="527"/>
      <c r="AH8" s="527"/>
      <c r="AI8" s="528"/>
      <c r="AJ8" s="526"/>
      <c r="AK8" s="527"/>
      <c r="AL8" s="528"/>
      <c r="AM8" s="526"/>
      <c r="AN8" s="527"/>
      <c r="AO8" s="527"/>
      <c r="AP8" s="527"/>
      <c r="AQ8" s="528"/>
      <c r="AR8" s="533"/>
      <c r="AS8" s="527"/>
      <c r="AT8" s="527"/>
      <c r="AU8" s="527"/>
      <c r="AV8" s="528"/>
    </row>
    <row r="9" spans="1:48" ht="26.25" customHeight="1">
      <c r="A9" s="79"/>
      <c r="B9" s="81"/>
      <c r="C9" s="535" t="s">
        <v>3</v>
      </c>
      <c r="D9" s="535"/>
      <c r="E9" s="535"/>
      <c r="F9" s="535"/>
      <c r="G9" s="536"/>
      <c r="H9" s="87" t="str">
        <f>LEFT(RIGHT(" "&amp;入力用請求書!$H$9,6),1)</f>
        <v xml:space="preserve"> </v>
      </c>
      <c r="I9" s="88" t="str">
        <f>LEFT(RIGHT(" "&amp;入力用請求書!$H$9,5),1)</f>
        <v xml:space="preserve"> </v>
      </c>
      <c r="J9" s="88" t="str">
        <f>LEFT(RIGHT(" "&amp;入力用請求書!$H$9,4),1)</f>
        <v xml:space="preserve"> </v>
      </c>
      <c r="K9" s="88" t="str">
        <f>LEFT(RIGHT(" "&amp;入力用請求書!$H$9,3),1)</f>
        <v xml:space="preserve"> </v>
      </c>
      <c r="L9" s="88" t="str">
        <f>LEFT(RIGHT(" "&amp;入力用請求書!$H$9,2),1)</f>
        <v xml:space="preserve"> </v>
      </c>
      <c r="M9" s="89" t="str">
        <f>LEFT(RIGHT(" "&amp;入力用請求書!$H$9,1),1)</f>
        <v xml:space="preserve"> </v>
      </c>
      <c r="N9" s="80" t="s">
        <v>2</v>
      </c>
      <c r="O9" s="87" t="str">
        <f>LEFT(RIGHT(" "&amp;入力用請求書!$O$9,2),1)</f>
        <v xml:space="preserve"> </v>
      </c>
      <c r="P9" s="89" t="str">
        <f>LEFT(RIGHT(" "&amp;入力用請求書!$O$9,1),1)</f>
        <v xml:space="preserve"> </v>
      </c>
      <c r="AB9" s="516"/>
      <c r="AC9" s="521"/>
      <c r="AD9" s="522"/>
      <c r="AE9" s="529"/>
      <c r="AF9" s="530"/>
      <c r="AG9" s="530"/>
      <c r="AH9" s="530"/>
      <c r="AI9" s="531"/>
      <c r="AJ9" s="529"/>
      <c r="AK9" s="530"/>
      <c r="AL9" s="531"/>
      <c r="AM9" s="529"/>
      <c r="AN9" s="530"/>
      <c r="AO9" s="530"/>
      <c r="AP9" s="530"/>
      <c r="AQ9" s="531"/>
      <c r="AR9" s="534"/>
      <c r="AS9" s="530"/>
      <c r="AT9" s="530"/>
      <c r="AU9" s="530"/>
      <c r="AV9" s="531"/>
    </row>
    <row r="10" spans="1:48" ht="7.5" customHeight="1">
      <c r="B10" s="476"/>
      <c r="C10" s="478" t="s">
        <v>4</v>
      </c>
      <c r="D10" s="478"/>
      <c r="E10" s="478"/>
      <c r="F10" s="478"/>
      <c r="G10" s="479"/>
      <c r="H10" s="482"/>
      <c r="I10" s="456"/>
      <c r="J10" s="456"/>
      <c r="K10" s="456"/>
      <c r="L10" s="490"/>
      <c r="M10" s="69"/>
      <c r="N10" s="69"/>
      <c r="O10" s="69"/>
      <c r="P10" s="69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</row>
    <row r="11" spans="1:48" ht="18.75" customHeight="1">
      <c r="B11" s="477"/>
      <c r="C11" s="480"/>
      <c r="D11" s="480"/>
      <c r="E11" s="480"/>
      <c r="F11" s="480"/>
      <c r="G11" s="481"/>
      <c r="H11" s="483"/>
      <c r="I11" s="457"/>
      <c r="J11" s="457"/>
      <c r="K11" s="457"/>
      <c r="L11" s="491"/>
      <c r="M11" s="69"/>
      <c r="N11" s="69"/>
      <c r="O11" s="69"/>
      <c r="P11" s="69"/>
      <c r="AA11" s="83"/>
      <c r="AB11" s="470" t="s">
        <v>52</v>
      </c>
      <c r="AC11" s="471"/>
      <c r="AD11" s="471"/>
      <c r="AE11" s="472"/>
      <c r="AF11" s="450" t="str">
        <f>LEFT(RIGHT(" "&amp;入力用請求書!$AF$11,4),1)</f>
        <v xml:space="preserve"> </v>
      </c>
      <c r="AG11" s="452" t="str">
        <f>LEFT(RIGHT(" "&amp;入力用請求書!$AF$11,3),1)</f>
        <v xml:space="preserve"> </v>
      </c>
      <c r="AH11" s="452" t="str">
        <f>LEFT(RIGHT(" "&amp;入力用請求書!$AF$11,2),1)</f>
        <v xml:space="preserve"> </v>
      </c>
      <c r="AI11" s="452" t="str">
        <f>LEFT(RIGHT(" "&amp;入力用請求書!$AF$11,1),1)</f>
        <v xml:space="preserve"> </v>
      </c>
      <c r="AJ11" s="45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5"/>
    </row>
    <row r="12" spans="1:48" ht="6" customHeight="1">
      <c r="H12" s="69"/>
      <c r="I12" s="69"/>
      <c r="J12" s="69"/>
      <c r="K12" s="69"/>
      <c r="L12" s="69"/>
      <c r="M12" s="69"/>
      <c r="N12" s="69"/>
      <c r="O12" s="69"/>
      <c r="P12" s="69"/>
      <c r="AA12" s="83"/>
      <c r="AB12" s="473"/>
      <c r="AC12" s="474"/>
      <c r="AD12" s="474"/>
      <c r="AE12" s="475"/>
      <c r="AF12" s="451"/>
      <c r="AG12" s="453"/>
      <c r="AH12" s="453"/>
      <c r="AI12" s="453"/>
      <c r="AJ12" s="455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5"/>
    </row>
    <row r="13" spans="1:48" ht="9" customHeight="1">
      <c r="H13" s="69"/>
      <c r="I13" s="69"/>
      <c r="J13" s="69"/>
      <c r="K13" s="69"/>
      <c r="L13" s="69"/>
      <c r="M13" s="69"/>
      <c r="N13" s="69"/>
      <c r="O13" s="69"/>
      <c r="P13" s="69"/>
      <c r="AA13" s="83"/>
      <c r="AB13" s="403" t="s">
        <v>32</v>
      </c>
      <c r="AC13" s="126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5"/>
    </row>
    <row r="14" spans="1:48" ht="12.75" customHeight="1">
      <c r="B14" s="93"/>
      <c r="C14" s="488" t="s">
        <v>5</v>
      </c>
      <c r="D14" s="488"/>
      <c r="E14" s="488"/>
      <c r="F14" s="478" t="s">
        <v>6</v>
      </c>
      <c r="G14" s="478"/>
      <c r="H14" s="484" t="str">
        <f>LEFT(RIGHT(" "&amp;入力用請求書!$H$14,9),1)</f>
        <v xml:space="preserve"> </v>
      </c>
      <c r="I14" s="461" t="str">
        <f>LEFT(RIGHT(" "&amp;入力用請求書!$H$14,8),1)</f>
        <v xml:space="preserve"> </v>
      </c>
      <c r="J14" s="486" t="str">
        <f>LEFT(RIGHT(" "&amp;入力用請求書!$H$14,7),1)</f>
        <v xml:space="preserve"> </v>
      </c>
      <c r="K14" s="492" t="str">
        <f>LEFT(RIGHT(" "&amp;入力用請求書!$H$14,6),1)</f>
        <v xml:space="preserve"> </v>
      </c>
      <c r="L14" s="461" t="str">
        <f>LEFT(RIGHT(" "&amp;入力用請求書!$H$14,5),1)</f>
        <v xml:space="preserve"> </v>
      </c>
      <c r="M14" s="494" t="str">
        <f>LEFT(RIGHT(" "&amp;入力用請求書!$H$14,4),1)</f>
        <v xml:space="preserve"> </v>
      </c>
      <c r="N14" s="484" t="str">
        <f>LEFT(RIGHT(" "&amp;入力用請求書!$H$14,3),1)</f>
        <v xml:space="preserve"> </v>
      </c>
      <c r="O14" s="461" t="str">
        <f>LEFT(RIGHT(" "&amp;入力用請求書!$H$14,2),1)</f>
        <v xml:space="preserve"> </v>
      </c>
      <c r="P14" s="486" t="str">
        <f>LEFT(RIGHT(" "&amp;入力用請求書!$H$14,1),1)</f>
        <v xml:space="preserve"> </v>
      </c>
      <c r="AA14" s="83"/>
      <c r="AB14" s="403"/>
      <c r="AC14" s="126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5"/>
    </row>
    <row r="15" spans="1:48" ht="12.75" customHeight="1">
      <c r="B15" s="94"/>
      <c r="C15" s="489"/>
      <c r="D15" s="489"/>
      <c r="E15" s="489"/>
      <c r="F15" s="480"/>
      <c r="G15" s="480"/>
      <c r="H15" s="485"/>
      <c r="I15" s="463"/>
      <c r="J15" s="487"/>
      <c r="K15" s="493"/>
      <c r="L15" s="463"/>
      <c r="M15" s="495"/>
      <c r="N15" s="485"/>
      <c r="O15" s="463"/>
      <c r="P15" s="487"/>
      <c r="AA15" s="83"/>
      <c r="AB15" s="127" t="s">
        <v>47</v>
      </c>
      <c r="AC15" s="412" t="str">
        <f>IF(入力用請求書!AC15=0,"",入力用請求書!AC15)</f>
        <v/>
      </c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4"/>
    </row>
    <row r="16" spans="1:48" ht="6.75" customHeight="1">
      <c r="E16" s="82"/>
      <c r="F16" s="70"/>
      <c r="G16" s="70"/>
      <c r="H16" s="69"/>
      <c r="I16" s="69"/>
      <c r="J16" s="69"/>
      <c r="K16" s="69"/>
      <c r="L16" s="69"/>
      <c r="M16" s="69"/>
      <c r="N16" s="69"/>
      <c r="O16" s="69"/>
      <c r="P16" s="69"/>
      <c r="AA16" s="83"/>
      <c r="AB16" s="415" t="s">
        <v>33</v>
      </c>
      <c r="AC16" s="423" t="str">
        <f>IF(入力用請求書!AC16=0,"",入力用請求書!AC16)</f>
        <v/>
      </c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4"/>
    </row>
    <row r="17" spans="2:48" ht="12.75" customHeight="1">
      <c r="B17" s="93"/>
      <c r="C17" s="488" t="s">
        <v>7</v>
      </c>
      <c r="D17" s="488"/>
      <c r="E17" s="488"/>
      <c r="F17" s="478" t="s">
        <v>6</v>
      </c>
      <c r="G17" s="478"/>
      <c r="H17" s="458" t="str">
        <f>LEFT(RIGHT(" "&amp;入力用請求書!$H$17,39),1)</f>
        <v xml:space="preserve"> </v>
      </c>
      <c r="I17" s="461" t="str">
        <f>LEFT(RIGHT(" "&amp;入力用請求書!$H$17,8),1)</f>
        <v xml:space="preserve"> </v>
      </c>
      <c r="J17" s="400" t="str">
        <f>LEFT(RIGHT(" "&amp;入力用請求書!$H$17,7),1)</f>
        <v xml:space="preserve"> </v>
      </c>
      <c r="K17" s="492" t="str">
        <f>LEFT(RIGHT(" "&amp;入力用請求書!$H$17,6),1)</f>
        <v xml:space="preserve"> </v>
      </c>
      <c r="L17" s="461" t="str">
        <f>LEFT(RIGHT(" "&amp;入力用請求書!$H$17,5),1)</f>
        <v xml:space="preserve"> </v>
      </c>
      <c r="M17" s="494" t="str">
        <f>LEFT(RIGHT(" "&amp;入力用請求書!$H$17,4),1)</f>
        <v xml:space="preserve"> </v>
      </c>
      <c r="N17" s="458" t="str">
        <f>LEFT(RIGHT(" "&amp;入力用請求書!$H$17,3),1)</f>
        <v xml:space="preserve"> </v>
      </c>
      <c r="O17" s="461" t="str">
        <f>LEFT(RIGHT(" "&amp;入力用請求書!$H$17,2),1)</f>
        <v xml:space="preserve"> </v>
      </c>
      <c r="P17" s="400" t="str">
        <f>LEFT(RIGHT(" "&amp;入力用請求書!$H$17,1),1)</f>
        <v>0</v>
      </c>
      <c r="AA17" s="83"/>
      <c r="AB17" s="422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4"/>
    </row>
    <row r="18" spans="2:48" ht="6.75" customHeight="1">
      <c r="B18" s="95"/>
      <c r="C18" s="553"/>
      <c r="D18" s="553"/>
      <c r="E18" s="553"/>
      <c r="F18" s="554"/>
      <c r="G18" s="554"/>
      <c r="H18" s="459"/>
      <c r="I18" s="462"/>
      <c r="J18" s="401"/>
      <c r="K18" s="549"/>
      <c r="L18" s="462"/>
      <c r="M18" s="550"/>
      <c r="N18" s="459"/>
      <c r="O18" s="462"/>
      <c r="P18" s="401"/>
      <c r="AA18" s="83"/>
      <c r="AB18" s="415"/>
      <c r="AC18" s="417" t="str">
        <f>IF(入力用請求書!AC18=0,"",入力用請求書!AC18)</f>
        <v/>
      </c>
      <c r="AD18" s="418"/>
      <c r="AE18" s="418"/>
      <c r="AF18" s="418"/>
      <c r="AG18" s="418"/>
      <c r="AH18" s="418"/>
      <c r="AI18" s="418"/>
      <c r="AJ18" s="418"/>
      <c r="AK18" s="418"/>
      <c r="AL18" s="418"/>
      <c r="AM18" s="418"/>
      <c r="AN18" s="418"/>
      <c r="AO18" s="418"/>
      <c r="AP18" s="418"/>
      <c r="AQ18" s="418"/>
      <c r="AR18" s="418"/>
      <c r="AS18" s="418"/>
      <c r="AT18" s="418"/>
      <c r="AU18" s="418"/>
      <c r="AV18" s="419"/>
    </row>
    <row r="19" spans="2:48" ht="6.75" customHeight="1">
      <c r="B19" s="94"/>
      <c r="C19" s="489"/>
      <c r="D19" s="489"/>
      <c r="E19" s="489"/>
      <c r="F19" s="480"/>
      <c r="G19" s="480"/>
      <c r="H19" s="460"/>
      <c r="I19" s="463"/>
      <c r="J19" s="402"/>
      <c r="K19" s="493"/>
      <c r="L19" s="463"/>
      <c r="M19" s="495"/>
      <c r="N19" s="460"/>
      <c r="O19" s="463"/>
      <c r="P19" s="402"/>
      <c r="AA19" s="83"/>
      <c r="AB19" s="416"/>
      <c r="AC19" s="418"/>
      <c r="AD19" s="418"/>
      <c r="AE19" s="418"/>
      <c r="AF19" s="418"/>
      <c r="AG19" s="418"/>
      <c r="AH19" s="418"/>
      <c r="AI19" s="418"/>
      <c r="AJ19" s="418"/>
      <c r="AK19" s="418"/>
      <c r="AL19" s="418"/>
      <c r="AM19" s="418"/>
      <c r="AN19" s="418"/>
      <c r="AO19" s="418"/>
      <c r="AP19" s="418"/>
      <c r="AQ19" s="418"/>
      <c r="AR19" s="418"/>
      <c r="AS19" s="418"/>
      <c r="AT19" s="418"/>
      <c r="AU19" s="418"/>
      <c r="AV19" s="419"/>
    </row>
    <row r="20" spans="2:48" ht="6.75" customHeight="1" thickBot="1">
      <c r="H20" s="69"/>
      <c r="I20" s="69"/>
      <c r="J20" s="69"/>
      <c r="K20" s="69"/>
      <c r="L20" s="69"/>
      <c r="M20" s="69"/>
      <c r="N20" s="69"/>
      <c r="O20" s="69"/>
      <c r="P20" s="69"/>
      <c r="AA20" s="83"/>
      <c r="AB20" s="415" t="s">
        <v>45</v>
      </c>
      <c r="AC20" s="410" t="str">
        <f>IF(入力用請求書!AC20=0,"",入力用請求書!AC20)</f>
        <v/>
      </c>
      <c r="AD20" s="420"/>
      <c r="AE20" s="420"/>
      <c r="AF20" s="420"/>
      <c r="AG20" s="420"/>
      <c r="AH20" s="128"/>
      <c r="AI20" s="128"/>
      <c r="AJ20" s="128"/>
      <c r="AK20" s="421" t="s">
        <v>46</v>
      </c>
      <c r="AL20" s="410" t="str">
        <f>IF(入力用請求書!AL20=0,"",入力用請求書!AL20)</f>
        <v/>
      </c>
      <c r="AM20" s="410"/>
      <c r="AN20" s="410"/>
      <c r="AO20" s="410"/>
      <c r="AP20" s="410"/>
      <c r="AQ20" s="410"/>
      <c r="AR20" s="410"/>
      <c r="AS20" s="410"/>
      <c r="AT20" s="410"/>
      <c r="AU20" s="410"/>
      <c r="AV20" s="411"/>
    </row>
    <row r="21" spans="2:48" ht="6" customHeight="1">
      <c r="B21" s="584"/>
      <c r="C21" s="539" t="s">
        <v>8</v>
      </c>
      <c r="D21" s="539"/>
      <c r="E21" s="539"/>
      <c r="F21" s="541"/>
      <c r="G21" s="542"/>
      <c r="H21" s="404"/>
      <c r="I21" s="406"/>
      <c r="J21" s="545"/>
      <c r="K21" s="547"/>
      <c r="L21" s="406"/>
      <c r="M21" s="551"/>
      <c r="N21" s="404"/>
      <c r="O21" s="406"/>
      <c r="P21" s="408"/>
      <c r="AA21" s="83"/>
      <c r="AB21" s="416"/>
      <c r="AC21" s="420"/>
      <c r="AD21" s="420"/>
      <c r="AE21" s="420"/>
      <c r="AF21" s="420"/>
      <c r="AG21" s="420"/>
      <c r="AH21" s="128"/>
      <c r="AI21" s="128"/>
      <c r="AJ21" s="128"/>
      <c r="AK21" s="421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1"/>
    </row>
    <row r="22" spans="2:48" ht="18.75" customHeight="1" thickBot="1">
      <c r="B22" s="585"/>
      <c r="C22" s="540"/>
      <c r="D22" s="540"/>
      <c r="E22" s="540"/>
      <c r="F22" s="543"/>
      <c r="G22" s="544"/>
      <c r="H22" s="405"/>
      <c r="I22" s="407"/>
      <c r="J22" s="546"/>
      <c r="K22" s="548"/>
      <c r="L22" s="407"/>
      <c r="M22" s="552"/>
      <c r="N22" s="405"/>
      <c r="O22" s="407"/>
      <c r="P22" s="409"/>
      <c r="AA22" s="83"/>
      <c r="AB22" s="127" t="s">
        <v>36</v>
      </c>
      <c r="AC22" s="410" t="str">
        <f>IF(入力用請求書!AC22=0,"",入力用請求書!AC22)</f>
        <v/>
      </c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1"/>
    </row>
    <row r="23" spans="2:48" ht="6.75" customHeight="1" thickBot="1">
      <c r="G23" s="9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</row>
    <row r="24" spans="2:48" ht="26.25" customHeight="1">
      <c r="B24" s="81"/>
      <c r="C24" s="555" t="s">
        <v>9</v>
      </c>
      <c r="D24" s="555"/>
      <c r="E24" s="555"/>
      <c r="F24" s="555"/>
      <c r="G24" s="111" t="s">
        <v>11</v>
      </c>
      <c r="H24" s="573"/>
      <c r="I24" s="573"/>
      <c r="J24" s="573"/>
      <c r="K24" s="574"/>
      <c r="L24" s="432"/>
      <c r="M24" s="433"/>
      <c r="N24" s="433"/>
      <c r="O24" s="433"/>
      <c r="P24" s="87" t="str">
        <f>LEFT(RIGHT(" "&amp;入力用請求書!P24,9),1)</f>
        <v xml:space="preserve"> </v>
      </c>
      <c r="Q24" s="88" t="str">
        <f>LEFT(RIGHT(" "&amp;入力用請求書!P24,8),1)</f>
        <v xml:space="preserve"> </v>
      </c>
      <c r="R24" s="89" t="str">
        <f>LEFT(RIGHT(" "&amp;入力用請求書!P24,7),1)</f>
        <v xml:space="preserve"> </v>
      </c>
      <c r="S24" s="87" t="str">
        <f>LEFT(RIGHT(" "&amp;入力用請求書!P24,6),1)</f>
        <v xml:space="preserve"> </v>
      </c>
      <c r="T24" s="88" t="str">
        <f>LEFT(RIGHT(" "&amp;入力用請求書!P24,5),1)</f>
        <v xml:space="preserve"> </v>
      </c>
      <c r="U24" s="89" t="str">
        <f>LEFT(RIGHT(" "&amp;入力用請求書!P24,4),1)</f>
        <v xml:space="preserve"> </v>
      </c>
      <c r="V24" s="87" t="str">
        <f>LEFT(RIGHT(" "&amp;入力用請求書!P24,3),1)</f>
        <v xml:space="preserve"> </v>
      </c>
      <c r="W24" s="88" t="str">
        <f>LEFT(RIGHT(" "&amp;入力用請求書!P24,2),1)</f>
        <v xml:space="preserve"> </v>
      </c>
      <c r="X24" s="89" t="str">
        <f>LEFT(RIGHT(" "&amp;入力用請求書!P24,1),1)</f>
        <v xml:space="preserve"> </v>
      </c>
      <c r="Y24" s="71"/>
      <c r="Z24" s="97"/>
      <c r="AA24" s="98" t="s">
        <v>9</v>
      </c>
      <c r="AB24" s="98"/>
      <c r="AC24" s="98"/>
      <c r="AD24" s="556" t="s">
        <v>11</v>
      </c>
      <c r="AE24" s="556"/>
      <c r="AF24" s="556"/>
      <c r="AG24" s="556"/>
      <c r="AH24" s="556"/>
      <c r="AI24" s="556"/>
      <c r="AJ24" s="557"/>
      <c r="AK24" s="558"/>
      <c r="AL24" s="559"/>
      <c r="AM24" s="99"/>
      <c r="AN24" s="100"/>
      <c r="AO24" s="101"/>
      <c r="AP24" s="99"/>
      <c r="AQ24" s="560"/>
      <c r="AR24" s="560"/>
      <c r="AS24" s="101"/>
      <c r="AT24" s="99"/>
      <c r="AU24" s="100"/>
      <c r="AV24" s="102"/>
    </row>
    <row r="25" spans="2:48" ht="26.25" customHeight="1">
      <c r="B25" s="81"/>
      <c r="C25" s="555" t="s">
        <v>10</v>
      </c>
      <c r="D25" s="555"/>
      <c r="E25" s="555"/>
      <c r="F25" s="555"/>
      <c r="G25" s="111" t="s">
        <v>12</v>
      </c>
      <c r="H25" s="575"/>
      <c r="I25" s="575"/>
      <c r="J25" s="575"/>
      <c r="K25" s="576"/>
      <c r="L25" s="432" t="s">
        <v>43</v>
      </c>
      <c r="M25" s="561"/>
      <c r="N25" s="562">
        <f>IF(入力用請求書!N25=0,"",入力用請求書!N25)</f>
        <v>1</v>
      </c>
      <c r="O25" s="563"/>
      <c r="P25" s="87" t="str">
        <f>LEFT(RIGHT(" "&amp;入力用請求書!P25,9),1)</f>
        <v xml:space="preserve"> </v>
      </c>
      <c r="Q25" s="88" t="str">
        <f>LEFT(RIGHT(" "&amp;入力用請求書!P25,8),1)</f>
        <v xml:space="preserve"> </v>
      </c>
      <c r="R25" s="89" t="str">
        <f>LEFT(RIGHT(" "&amp;入力用請求書!P25,7),1)</f>
        <v xml:space="preserve"> </v>
      </c>
      <c r="S25" s="87" t="str">
        <f>LEFT(RIGHT(" "&amp;入力用請求書!P25,6),1)</f>
        <v xml:space="preserve"> </v>
      </c>
      <c r="T25" s="88" t="str">
        <f>LEFT(RIGHT(" "&amp;入力用請求書!P25,5),1)</f>
        <v xml:space="preserve"> </v>
      </c>
      <c r="U25" s="89" t="str">
        <f>LEFT(RIGHT(" "&amp;入力用請求書!P25,4),1)</f>
        <v xml:space="preserve"> </v>
      </c>
      <c r="V25" s="87" t="str">
        <f>LEFT(RIGHT(" "&amp;入力用請求書!P25,3),1)</f>
        <v xml:space="preserve"> </v>
      </c>
      <c r="W25" s="88" t="str">
        <f>LEFT(RIGHT(" "&amp;入力用請求書!P25,2),1)</f>
        <v xml:space="preserve"> </v>
      </c>
      <c r="X25" s="89" t="str">
        <f>LEFT(RIGHT(" "&amp;入力用請求書!P25,1),1)</f>
        <v xml:space="preserve"> </v>
      </c>
      <c r="Y25" s="71"/>
      <c r="Z25" s="103"/>
      <c r="AA25" s="85" t="s">
        <v>10</v>
      </c>
      <c r="AB25" s="85"/>
      <c r="AC25" s="85"/>
      <c r="AD25" s="427" t="s">
        <v>12</v>
      </c>
      <c r="AE25" s="427"/>
      <c r="AF25" s="427"/>
      <c r="AG25" s="427"/>
      <c r="AH25" s="427"/>
      <c r="AI25" s="427"/>
      <c r="AJ25" s="428"/>
      <c r="AK25" s="429" t="s">
        <v>44</v>
      </c>
      <c r="AL25" s="430"/>
      <c r="AM25" s="90"/>
      <c r="AN25" s="91"/>
      <c r="AO25" s="92"/>
      <c r="AP25" s="90"/>
      <c r="AQ25" s="425"/>
      <c r="AR25" s="425"/>
      <c r="AS25" s="92"/>
      <c r="AT25" s="90"/>
      <c r="AU25" s="91"/>
      <c r="AV25" s="104"/>
    </row>
    <row r="26" spans="2:48" ht="26.25" customHeight="1">
      <c r="B26" s="81"/>
      <c r="C26" s="112" t="s">
        <v>17</v>
      </c>
      <c r="D26" s="112"/>
      <c r="E26" s="112"/>
      <c r="F26" s="112"/>
      <c r="G26" s="111" t="s">
        <v>13</v>
      </c>
      <c r="H26" s="575"/>
      <c r="I26" s="575"/>
      <c r="J26" s="575"/>
      <c r="K26" s="576"/>
      <c r="L26" s="432"/>
      <c r="M26" s="433"/>
      <c r="N26" s="433"/>
      <c r="O26" s="433"/>
      <c r="P26" s="87" t="str">
        <f>LEFT(RIGHT(" "&amp;入力用請求書!P26,9),1)</f>
        <v xml:space="preserve"> </v>
      </c>
      <c r="Q26" s="88" t="str">
        <f>LEFT(RIGHT(" "&amp;入力用請求書!P26,8),1)</f>
        <v xml:space="preserve"> </v>
      </c>
      <c r="R26" s="89" t="str">
        <f>LEFT(RIGHT(" "&amp;入力用請求書!P26,7),1)</f>
        <v xml:space="preserve"> </v>
      </c>
      <c r="S26" s="87" t="str">
        <f>LEFT(RIGHT(" "&amp;入力用請求書!P26,6),1)</f>
        <v xml:space="preserve"> </v>
      </c>
      <c r="T26" s="88" t="str">
        <f>LEFT(RIGHT(" "&amp;入力用請求書!P26,5),1)</f>
        <v xml:space="preserve"> </v>
      </c>
      <c r="U26" s="89" t="str">
        <f>LEFT(RIGHT(" "&amp;入力用請求書!P26,4),1)</f>
        <v xml:space="preserve"> </v>
      </c>
      <c r="V26" s="87" t="str">
        <f>LEFT(RIGHT(" "&amp;入力用請求書!P26,3),1)</f>
        <v xml:space="preserve"> </v>
      </c>
      <c r="W26" s="88" t="str">
        <f>LEFT(RIGHT(" "&amp;入力用請求書!P26,2),1)</f>
        <v xml:space="preserve"> </v>
      </c>
      <c r="X26" s="89" t="str">
        <f>LEFT(RIGHT(" "&amp;入力用請求書!P26,1),1)</f>
        <v xml:space="preserve"> </v>
      </c>
      <c r="Y26" s="71"/>
      <c r="Z26" s="103"/>
      <c r="AA26" s="85" t="s">
        <v>17</v>
      </c>
      <c r="AB26" s="85"/>
      <c r="AC26" s="85"/>
      <c r="AD26" s="427" t="s">
        <v>13</v>
      </c>
      <c r="AE26" s="427"/>
      <c r="AF26" s="427"/>
      <c r="AG26" s="427"/>
      <c r="AH26" s="427"/>
      <c r="AI26" s="427"/>
      <c r="AJ26" s="428"/>
      <c r="AK26" s="429"/>
      <c r="AL26" s="430"/>
      <c r="AM26" s="90"/>
      <c r="AN26" s="91"/>
      <c r="AO26" s="92"/>
      <c r="AP26" s="90"/>
      <c r="AQ26" s="431"/>
      <c r="AR26" s="431"/>
      <c r="AS26" s="92"/>
      <c r="AT26" s="90"/>
      <c r="AU26" s="91"/>
      <c r="AV26" s="104"/>
    </row>
    <row r="27" spans="2:48" ht="26.25" customHeight="1">
      <c r="B27" s="113"/>
      <c r="C27" s="112" t="s">
        <v>18</v>
      </c>
      <c r="D27" s="112"/>
      <c r="E27" s="112"/>
      <c r="F27" s="112"/>
      <c r="G27" s="111" t="s">
        <v>14</v>
      </c>
      <c r="H27" s="575"/>
      <c r="I27" s="575"/>
      <c r="J27" s="575"/>
      <c r="K27" s="576"/>
      <c r="L27" s="432" t="s">
        <v>20</v>
      </c>
      <c r="M27" s="433"/>
      <c r="N27" s="433"/>
      <c r="O27" s="433"/>
      <c r="P27" s="87" t="str">
        <f>LEFT(RIGHT(" "&amp;入力用請求書!P27,9),1)</f>
        <v xml:space="preserve"> </v>
      </c>
      <c r="Q27" s="88" t="str">
        <f>LEFT(RIGHT(" "&amp;入力用請求書!P27,8),1)</f>
        <v xml:space="preserve"> </v>
      </c>
      <c r="R27" s="89" t="str">
        <f>LEFT(RIGHT(" "&amp;入力用請求書!P27,7),1)</f>
        <v xml:space="preserve"> </v>
      </c>
      <c r="S27" s="87" t="str">
        <f>LEFT(RIGHT(" "&amp;入力用請求書!P27,6),1)</f>
        <v xml:space="preserve"> </v>
      </c>
      <c r="T27" s="88" t="str">
        <f>LEFT(RIGHT(" "&amp;入力用請求書!P27,5),1)</f>
        <v xml:space="preserve"> </v>
      </c>
      <c r="U27" s="89" t="str">
        <f>LEFT(RIGHT(" "&amp;入力用請求書!P27,4),1)</f>
        <v xml:space="preserve"> </v>
      </c>
      <c r="V27" s="87" t="str">
        <f>LEFT(RIGHT(" "&amp;入力用請求書!P27,3),1)</f>
        <v xml:space="preserve"> </v>
      </c>
      <c r="W27" s="88" t="str">
        <f>LEFT(RIGHT(" "&amp;入力用請求書!P27,2),1)</f>
        <v xml:space="preserve"> </v>
      </c>
      <c r="X27" s="89" t="str">
        <f>LEFT(RIGHT(" "&amp;入力用請求書!P27,1),1)</f>
        <v>0</v>
      </c>
      <c r="Y27" s="71"/>
      <c r="Z27" s="103"/>
      <c r="AA27" s="85" t="s">
        <v>18</v>
      </c>
      <c r="AB27" s="85"/>
      <c r="AC27" s="85"/>
      <c r="AD27" s="434" t="s">
        <v>14</v>
      </c>
      <c r="AE27" s="434"/>
      <c r="AF27" s="434"/>
      <c r="AG27" s="434"/>
      <c r="AH27" s="434"/>
      <c r="AI27" s="434"/>
      <c r="AJ27" s="435"/>
      <c r="AK27" s="429" t="s">
        <v>34</v>
      </c>
      <c r="AL27" s="430"/>
      <c r="AM27" s="90"/>
      <c r="AN27" s="91"/>
      <c r="AO27" s="92"/>
      <c r="AP27" s="90"/>
      <c r="AQ27" s="425"/>
      <c r="AR27" s="425"/>
      <c r="AS27" s="92"/>
      <c r="AT27" s="90"/>
      <c r="AU27" s="91"/>
      <c r="AV27" s="104"/>
    </row>
    <row r="28" spans="2:48" ht="26.25" customHeight="1">
      <c r="B28" s="81"/>
      <c r="C28" s="112" t="s">
        <v>19</v>
      </c>
      <c r="D28" s="112"/>
      <c r="E28" s="112"/>
      <c r="F28" s="112"/>
      <c r="G28" s="111" t="s">
        <v>15</v>
      </c>
      <c r="H28" s="575"/>
      <c r="I28" s="575"/>
      <c r="J28" s="575"/>
      <c r="K28" s="576"/>
      <c r="L28" s="432"/>
      <c r="M28" s="433"/>
      <c r="N28" s="433"/>
      <c r="O28" s="433"/>
      <c r="P28" s="87" t="str">
        <f>LEFT(RIGHT(" "&amp;入力用請求書!P28,9),1)</f>
        <v xml:space="preserve"> </v>
      </c>
      <c r="Q28" s="88" t="str">
        <f>LEFT(RIGHT(" "&amp;入力用請求書!P28,8),1)</f>
        <v xml:space="preserve"> </v>
      </c>
      <c r="R28" s="89" t="str">
        <f>LEFT(RIGHT(" "&amp;入力用請求書!P28,7),1)</f>
        <v xml:space="preserve"> </v>
      </c>
      <c r="S28" s="87" t="str">
        <f>LEFT(RIGHT(" "&amp;入力用請求書!P28,6),1)</f>
        <v xml:space="preserve"> </v>
      </c>
      <c r="T28" s="88" t="str">
        <f>LEFT(RIGHT(" "&amp;入力用請求書!P28,5),1)</f>
        <v xml:space="preserve"> </v>
      </c>
      <c r="U28" s="89" t="str">
        <f>LEFT(RIGHT(" "&amp;入力用請求書!P28,4),1)</f>
        <v xml:space="preserve"> </v>
      </c>
      <c r="V28" s="87" t="str">
        <f>LEFT(RIGHT(" "&amp;入力用請求書!P28,3),1)</f>
        <v xml:space="preserve"> </v>
      </c>
      <c r="W28" s="88" t="str">
        <f>LEFT(RIGHT(" "&amp;入力用請求書!P28,2),1)</f>
        <v xml:space="preserve"> </v>
      </c>
      <c r="X28" s="89" t="str">
        <f>LEFT(RIGHT(" "&amp;入力用請求書!P28,1),1)</f>
        <v>0</v>
      </c>
      <c r="Y28" s="71"/>
      <c r="Z28" s="103"/>
      <c r="AA28" s="85" t="s">
        <v>19</v>
      </c>
      <c r="AB28" s="85"/>
      <c r="AC28" s="85"/>
      <c r="AD28" s="434" t="s">
        <v>15</v>
      </c>
      <c r="AE28" s="434"/>
      <c r="AF28" s="434"/>
      <c r="AG28" s="434"/>
      <c r="AH28" s="434"/>
      <c r="AI28" s="434"/>
      <c r="AJ28" s="435"/>
      <c r="AK28" s="429"/>
      <c r="AL28" s="430"/>
      <c r="AM28" s="90"/>
      <c r="AN28" s="91"/>
      <c r="AO28" s="92"/>
      <c r="AP28" s="90"/>
      <c r="AQ28" s="425"/>
      <c r="AR28" s="425"/>
      <c r="AS28" s="92"/>
      <c r="AT28" s="90"/>
      <c r="AU28" s="91"/>
      <c r="AV28" s="104"/>
    </row>
    <row r="29" spans="2:48" ht="26.25" customHeight="1" thickBot="1">
      <c r="B29" s="114"/>
      <c r="C29" s="115" t="s">
        <v>7</v>
      </c>
      <c r="D29" s="115"/>
      <c r="E29" s="115"/>
      <c r="F29" s="115"/>
      <c r="G29" s="116" t="s">
        <v>16</v>
      </c>
      <c r="H29" s="581"/>
      <c r="I29" s="581"/>
      <c r="J29" s="581"/>
      <c r="K29" s="582"/>
      <c r="L29" s="464" t="s">
        <v>21</v>
      </c>
      <c r="M29" s="465"/>
      <c r="N29" s="465"/>
      <c r="O29" s="465"/>
      <c r="P29" s="87" t="str">
        <f>LEFT(RIGHT(" "&amp;入力用請求書!P29,9),1)</f>
        <v xml:space="preserve"> </v>
      </c>
      <c r="Q29" s="88" t="str">
        <f>LEFT(RIGHT(" "&amp;入力用請求書!P29,8),1)</f>
        <v xml:space="preserve"> </v>
      </c>
      <c r="R29" s="89" t="str">
        <f>LEFT(RIGHT(" "&amp;入力用請求書!P29,7),1)</f>
        <v xml:space="preserve"> </v>
      </c>
      <c r="S29" s="87" t="str">
        <f>LEFT(RIGHT(" "&amp;入力用請求書!P29,6),1)</f>
        <v xml:space="preserve"> </v>
      </c>
      <c r="T29" s="88" t="str">
        <f>LEFT(RIGHT(" "&amp;入力用請求書!P29,5),1)</f>
        <v xml:space="preserve"> </v>
      </c>
      <c r="U29" s="89" t="str">
        <f>LEFT(RIGHT(" "&amp;入力用請求書!P29,4),1)</f>
        <v xml:space="preserve"> </v>
      </c>
      <c r="V29" s="87" t="str">
        <f>LEFT(RIGHT(" "&amp;入力用請求書!P29,3),1)</f>
        <v xml:space="preserve"> </v>
      </c>
      <c r="W29" s="88" t="str">
        <f>LEFT(RIGHT(" "&amp;入力用請求書!P29,2),1)</f>
        <v xml:space="preserve"> </v>
      </c>
      <c r="X29" s="89" t="str">
        <f>LEFT(RIGHT(" "&amp;入力用請求書!P29,1),1)</f>
        <v>0</v>
      </c>
      <c r="Y29" s="71"/>
      <c r="Z29" s="105"/>
      <c r="AA29" s="106" t="s">
        <v>7</v>
      </c>
      <c r="AB29" s="106"/>
      <c r="AC29" s="106"/>
      <c r="AD29" s="466" t="s">
        <v>16</v>
      </c>
      <c r="AE29" s="466"/>
      <c r="AF29" s="466"/>
      <c r="AG29" s="466"/>
      <c r="AH29" s="466"/>
      <c r="AI29" s="466"/>
      <c r="AJ29" s="467"/>
      <c r="AK29" s="468" t="s">
        <v>35</v>
      </c>
      <c r="AL29" s="469"/>
      <c r="AM29" s="107"/>
      <c r="AN29" s="108"/>
      <c r="AO29" s="109"/>
      <c r="AP29" s="107"/>
      <c r="AQ29" s="426"/>
      <c r="AR29" s="426"/>
      <c r="AS29" s="109"/>
      <c r="AT29" s="107"/>
      <c r="AU29" s="108"/>
      <c r="AV29" s="110"/>
    </row>
    <row r="30" spans="2:48" ht="8.25" customHeight="1"/>
    <row r="31" spans="2:48" s="72" customFormat="1" ht="18" customHeight="1">
      <c r="B31" s="564" t="s">
        <v>22</v>
      </c>
      <c r="C31" s="565"/>
      <c r="D31" s="566"/>
      <c r="E31" s="386" t="s">
        <v>23</v>
      </c>
      <c r="F31" s="386"/>
      <c r="G31" s="387"/>
      <c r="H31" s="567" t="s">
        <v>24</v>
      </c>
      <c r="I31" s="565"/>
      <c r="J31" s="565"/>
      <c r="K31" s="566"/>
      <c r="L31" s="567" t="s">
        <v>25</v>
      </c>
      <c r="M31" s="565"/>
      <c r="N31" s="565"/>
      <c r="O31" s="566"/>
      <c r="P31" s="385" t="s">
        <v>26</v>
      </c>
      <c r="Q31" s="386"/>
      <c r="R31" s="386"/>
      <c r="S31" s="386"/>
      <c r="T31" s="386"/>
      <c r="U31" s="386"/>
      <c r="V31" s="386"/>
      <c r="W31" s="386"/>
      <c r="X31" s="387"/>
      <c r="Y31" s="65"/>
      <c r="Z31" s="383" t="s">
        <v>22</v>
      </c>
      <c r="AA31" s="374"/>
      <c r="AB31" s="385" t="s">
        <v>23</v>
      </c>
      <c r="AC31" s="386"/>
      <c r="AD31" s="386"/>
      <c r="AE31" s="387"/>
      <c r="AF31" s="383" t="s">
        <v>24</v>
      </c>
      <c r="AG31" s="373"/>
      <c r="AH31" s="373"/>
      <c r="AI31" s="373"/>
      <c r="AJ31" s="374"/>
      <c r="AK31" s="383" t="s">
        <v>25</v>
      </c>
      <c r="AL31" s="374"/>
      <c r="AM31" s="383" t="s">
        <v>26</v>
      </c>
      <c r="AN31" s="373"/>
      <c r="AO31" s="373"/>
      <c r="AP31" s="373"/>
      <c r="AQ31" s="373"/>
      <c r="AR31" s="373"/>
      <c r="AS31" s="373"/>
      <c r="AT31" s="373"/>
      <c r="AU31" s="373"/>
      <c r="AV31" s="374"/>
    </row>
    <row r="32" spans="2:48" s="72" customFormat="1" ht="26.25" customHeight="1">
      <c r="B32" s="390" t="str">
        <f>IF(入力用請求書!B32="","",入力用請求書!B32)</f>
        <v/>
      </c>
      <c r="C32" s="391"/>
      <c r="D32" s="120" t="str">
        <f>IF(入力用請求書!D32="","",入力用請求書!D32)</f>
        <v/>
      </c>
      <c r="E32" s="360" t="str">
        <f>IF(入力用請求書!E32="","",入力用請求書!E32)</f>
        <v/>
      </c>
      <c r="F32" s="360"/>
      <c r="G32" s="361"/>
      <c r="H32" s="392" t="str">
        <f>IF(入力用請求書!H32=0,"",入力用請求書!H32)</f>
        <v/>
      </c>
      <c r="I32" s="393"/>
      <c r="J32" s="393"/>
      <c r="K32" s="121" t="str">
        <f>IF(入力用請求書!K32=0,"",入力用請求書!K32)</f>
        <v/>
      </c>
      <c r="L32" s="366" t="str">
        <f>IF(入力用請求書!L32=0,"",入力用請求書!L32)</f>
        <v/>
      </c>
      <c r="M32" s="366"/>
      <c r="N32" s="366"/>
      <c r="O32" s="367"/>
      <c r="P32" s="87" t="str">
        <f>LEFT(RIGHT(" "&amp;入力用請求書!P32,9),1)</f>
        <v xml:space="preserve"> </v>
      </c>
      <c r="Q32" s="88" t="str">
        <f>LEFT(RIGHT(" "&amp;入力用請求書!P32,8),1)</f>
        <v xml:space="preserve"> </v>
      </c>
      <c r="R32" s="89" t="str">
        <f>LEFT(RIGHT(" "&amp;入力用請求書!P32,7),1)</f>
        <v xml:space="preserve"> </v>
      </c>
      <c r="S32" s="87" t="str">
        <f>LEFT(RIGHT(" "&amp;入力用請求書!P32,6),1)</f>
        <v xml:space="preserve"> </v>
      </c>
      <c r="T32" s="88" t="str">
        <f>LEFT(RIGHT(" "&amp;入力用請求書!P32,5),1)</f>
        <v xml:space="preserve"> </v>
      </c>
      <c r="U32" s="89" t="str">
        <f>LEFT(RIGHT(" "&amp;入力用請求書!P32,4),1)</f>
        <v xml:space="preserve"> </v>
      </c>
      <c r="V32" s="87" t="str">
        <f>LEFT(RIGHT(" "&amp;入力用請求書!P32,3),1)</f>
        <v xml:space="preserve"> </v>
      </c>
      <c r="W32" s="88" t="str">
        <f>LEFT(RIGHT(" "&amp;入力用請求書!P32,2),1)</f>
        <v xml:space="preserve"> </v>
      </c>
      <c r="X32" s="89" t="str">
        <f>LEFT(RIGHT(" "&amp;入力用請求書!P32,1),1)</f>
        <v xml:space="preserve"> </v>
      </c>
      <c r="Y32" s="65"/>
      <c r="Z32" s="138" t="str">
        <f>IF(入力用請求書!Z32="","",入力用請求書!Z32)</f>
        <v/>
      </c>
      <c r="AA32" s="139" t="str">
        <f>IF(入力用請求書!AA32="","",入力用請求書!AA32)</f>
        <v/>
      </c>
      <c r="AB32" s="356" t="str">
        <f>IF(入力用請求書!AB32="","",入力用請求書!AB32)</f>
        <v/>
      </c>
      <c r="AC32" s="357"/>
      <c r="AD32" s="357"/>
      <c r="AE32" s="358"/>
      <c r="AF32" s="444" t="str">
        <f>IF(入力用請求書!AF32=0,"",入力用請求書!AF32)</f>
        <v/>
      </c>
      <c r="AG32" s="445"/>
      <c r="AH32" s="445"/>
      <c r="AI32" s="569" t="str">
        <f>IF(入力用請求書!AI32=0,"",入力用請求書!AI32)</f>
        <v/>
      </c>
      <c r="AJ32" s="570"/>
      <c r="AK32" s="438" t="str">
        <f>IF(入力用請求書!AK32=0,"",入力用請求書!AK32)</f>
        <v/>
      </c>
      <c r="AL32" s="439"/>
      <c r="AM32" s="140" t="str">
        <f>LEFT(RIGHT(" "&amp;入力用請求書!AM32,9),1)</f>
        <v xml:space="preserve"> </v>
      </c>
      <c r="AN32" s="141" t="str">
        <f>LEFT(RIGHT(" "&amp;入力用請求書!AM32,8),1)</f>
        <v xml:space="preserve"> </v>
      </c>
      <c r="AO32" s="142" t="str">
        <f>LEFT(RIGHT(" "&amp;入力用請求書!AM32,7),1)</f>
        <v xml:space="preserve"> </v>
      </c>
      <c r="AP32" s="140" t="str">
        <f>LEFT(RIGHT(" "&amp;入力用請求書!AM32,6),1)</f>
        <v xml:space="preserve"> </v>
      </c>
      <c r="AQ32" s="568" t="str">
        <f>LEFT(RIGHT(" "&amp;入力用請求書!AM32,5),1)</f>
        <v xml:space="preserve"> </v>
      </c>
      <c r="AR32" s="568"/>
      <c r="AS32" s="142" t="str">
        <f>LEFT(RIGHT(" "&amp;入力用請求書!AM32,4),1)</f>
        <v xml:space="preserve"> </v>
      </c>
      <c r="AT32" s="140" t="str">
        <f>LEFT(RIGHT(" "&amp;入力用請求書!AM32,3),1)</f>
        <v xml:space="preserve"> </v>
      </c>
      <c r="AU32" s="141" t="str">
        <f>LEFT(RIGHT(" "&amp;入力用請求書!AM32,2),1)</f>
        <v xml:space="preserve"> </v>
      </c>
      <c r="AV32" s="142" t="str">
        <f>LEFT(RIGHT(" "&amp;入力用請求書!AM32,1),1)</f>
        <v xml:space="preserve"> </v>
      </c>
    </row>
    <row r="33" spans="1:49" s="72" customFormat="1" ht="26.25" customHeight="1">
      <c r="B33" s="390" t="str">
        <f>IF(入力用請求書!B33="","",入力用請求書!B33)</f>
        <v/>
      </c>
      <c r="C33" s="391"/>
      <c r="D33" s="120" t="str">
        <f>IF(入力用請求書!D33="","",入力用請求書!D33)</f>
        <v/>
      </c>
      <c r="E33" s="360" t="str">
        <f>IF(入力用請求書!E33="","",入力用請求書!E33)</f>
        <v/>
      </c>
      <c r="F33" s="360"/>
      <c r="G33" s="361"/>
      <c r="H33" s="392" t="str">
        <f>IF(入力用請求書!H33=0,"",入力用請求書!H33)</f>
        <v/>
      </c>
      <c r="I33" s="393"/>
      <c r="J33" s="393"/>
      <c r="K33" s="121" t="str">
        <f>IF(入力用請求書!K33=0,"",入力用請求書!K33)</f>
        <v/>
      </c>
      <c r="L33" s="366" t="str">
        <f>IF(入力用請求書!L33=0,"",入力用請求書!L33)</f>
        <v/>
      </c>
      <c r="M33" s="366"/>
      <c r="N33" s="366"/>
      <c r="O33" s="367"/>
      <c r="P33" s="87" t="str">
        <f>LEFT(RIGHT(" "&amp;入力用請求書!P33,9),1)</f>
        <v xml:space="preserve"> </v>
      </c>
      <c r="Q33" s="88" t="str">
        <f>LEFT(RIGHT(" "&amp;入力用請求書!P33,8),1)</f>
        <v xml:space="preserve"> </v>
      </c>
      <c r="R33" s="89" t="str">
        <f>LEFT(RIGHT(" "&amp;入力用請求書!P33,7),1)</f>
        <v xml:space="preserve"> </v>
      </c>
      <c r="S33" s="87" t="str">
        <f>LEFT(RIGHT(" "&amp;入力用請求書!P33,6),1)</f>
        <v xml:space="preserve"> </v>
      </c>
      <c r="T33" s="88" t="str">
        <f>LEFT(RIGHT(" "&amp;入力用請求書!P33,5),1)</f>
        <v xml:space="preserve"> </v>
      </c>
      <c r="U33" s="89" t="str">
        <f>LEFT(RIGHT(" "&amp;入力用請求書!P33,4),1)</f>
        <v xml:space="preserve"> </v>
      </c>
      <c r="V33" s="87" t="str">
        <f>LEFT(RIGHT(" "&amp;入力用請求書!P33,3),1)</f>
        <v xml:space="preserve"> </v>
      </c>
      <c r="W33" s="88" t="str">
        <f>LEFT(RIGHT(" "&amp;入力用請求書!P33,2),1)</f>
        <v xml:space="preserve"> </v>
      </c>
      <c r="X33" s="89" t="str">
        <f>LEFT(RIGHT(" "&amp;入力用請求書!P33,1),1)</f>
        <v xml:space="preserve"> </v>
      </c>
      <c r="Y33" s="65"/>
      <c r="Z33" s="135" t="str">
        <f>IF(入力用請求書!Z33="","",入力用請求書!Z33)</f>
        <v/>
      </c>
      <c r="AA33" s="120" t="str">
        <f>IF(入力用請求書!AA33="","",入力用請求書!AA33)</f>
        <v/>
      </c>
      <c r="AB33" s="359" t="str">
        <f>IF(入力用請求書!AB33="","",入力用請求書!AB33)</f>
        <v/>
      </c>
      <c r="AC33" s="360"/>
      <c r="AD33" s="360"/>
      <c r="AE33" s="361"/>
      <c r="AF33" s="392" t="str">
        <f>IF(入力用請求書!AF33=0,"",入力用請求書!AF33)</f>
        <v/>
      </c>
      <c r="AG33" s="393"/>
      <c r="AH33" s="393"/>
      <c r="AI33" s="394" t="str">
        <f>IF(入力用請求書!AI33=0,"",入力用請求書!AI33)</f>
        <v/>
      </c>
      <c r="AJ33" s="395"/>
      <c r="AK33" s="436" t="str">
        <f>IF(入力用請求書!AK33=0,"",入力用請求書!AK33)</f>
        <v/>
      </c>
      <c r="AL33" s="437"/>
      <c r="AM33" s="87" t="str">
        <f>LEFT(RIGHT(" "&amp;入力用請求書!AM33,9),1)</f>
        <v xml:space="preserve"> </v>
      </c>
      <c r="AN33" s="88" t="str">
        <f>LEFT(RIGHT(" "&amp;入力用請求書!AM33,8),1)</f>
        <v xml:space="preserve"> </v>
      </c>
      <c r="AO33" s="89" t="str">
        <f>LEFT(RIGHT(" "&amp;入力用請求書!AM33,7),1)</f>
        <v xml:space="preserve"> </v>
      </c>
      <c r="AP33" s="87" t="str">
        <f>LEFT(RIGHT(" "&amp;入力用請求書!AM33,6),1)</f>
        <v xml:space="preserve"> </v>
      </c>
      <c r="AQ33" s="580" t="str">
        <f>LEFT(RIGHT(" "&amp;入力用請求書!AM33,5),1)</f>
        <v xml:space="preserve"> </v>
      </c>
      <c r="AR33" s="580"/>
      <c r="AS33" s="89" t="str">
        <f>LEFT(RIGHT(" "&amp;入力用請求書!AM33,4),1)</f>
        <v xml:space="preserve"> </v>
      </c>
      <c r="AT33" s="87" t="str">
        <f>LEFT(RIGHT(" "&amp;入力用請求書!AM33,3),1)</f>
        <v xml:space="preserve"> </v>
      </c>
      <c r="AU33" s="88" t="str">
        <f>LEFT(RIGHT(" "&amp;入力用請求書!AM33,2),1)</f>
        <v xml:space="preserve"> </v>
      </c>
      <c r="AV33" s="89" t="str">
        <f>LEFT(RIGHT(" "&amp;入力用請求書!AM33,1),1)</f>
        <v xml:space="preserve"> </v>
      </c>
    </row>
    <row r="34" spans="1:49" s="72" customFormat="1" ht="26.25" customHeight="1">
      <c r="B34" s="390" t="str">
        <f>IF(入力用請求書!B34="","",入力用請求書!B34)</f>
        <v/>
      </c>
      <c r="C34" s="391"/>
      <c r="D34" s="120" t="str">
        <f>IF(入力用請求書!D34="","",入力用請求書!D34)</f>
        <v/>
      </c>
      <c r="E34" s="360" t="str">
        <f>IF(入力用請求書!E34="","",入力用請求書!E34)</f>
        <v/>
      </c>
      <c r="F34" s="360"/>
      <c r="G34" s="361"/>
      <c r="H34" s="392" t="str">
        <f>IF(入力用請求書!H34=0,"",入力用請求書!H34)</f>
        <v/>
      </c>
      <c r="I34" s="393"/>
      <c r="J34" s="393"/>
      <c r="K34" s="121" t="str">
        <f>IF(入力用請求書!K34=0,"",入力用請求書!K34)</f>
        <v/>
      </c>
      <c r="L34" s="366" t="str">
        <f>IF(入力用請求書!L34=0,"",入力用請求書!L34)</f>
        <v/>
      </c>
      <c r="M34" s="366"/>
      <c r="N34" s="366"/>
      <c r="O34" s="367"/>
      <c r="P34" s="87" t="str">
        <f>LEFT(RIGHT(" "&amp;入力用請求書!P34,9),1)</f>
        <v xml:space="preserve"> </v>
      </c>
      <c r="Q34" s="88" t="str">
        <f>LEFT(RIGHT(" "&amp;入力用請求書!P34,8),1)</f>
        <v xml:space="preserve"> </v>
      </c>
      <c r="R34" s="89" t="str">
        <f>LEFT(RIGHT(" "&amp;入力用請求書!P34,7),1)</f>
        <v xml:space="preserve"> </v>
      </c>
      <c r="S34" s="87" t="str">
        <f>LEFT(RIGHT(" "&amp;入力用請求書!P34,6),1)</f>
        <v xml:space="preserve"> </v>
      </c>
      <c r="T34" s="88" t="str">
        <f>LEFT(RIGHT(" "&amp;入力用請求書!P34,5),1)</f>
        <v xml:space="preserve"> </v>
      </c>
      <c r="U34" s="89" t="str">
        <f>LEFT(RIGHT(" "&amp;入力用請求書!P34,4),1)</f>
        <v xml:space="preserve"> </v>
      </c>
      <c r="V34" s="87" t="str">
        <f>LEFT(RIGHT(" "&amp;入力用請求書!P34,3),1)</f>
        <v xml:space="preserve"> </v>
      </c>
      <c r="W34" s="88" t="str">
        <f>LEFT(RIGHT(" "&amp;入力用請求書!P34,2),1)</f>
        <v xml:space="preserve"> </v>
      </c>
      <c r="X34" s="89" t="str">
        <f>LEFT(RIGHT(" "&amp;入力用請求書!P34,1),1)</f>
        <v xml:space="preserve"> </v>
      </c>
      <c r="Y34" s="65"/>
      <c r="Z34" s="136" t="str">
        <f>IF(入力用請求書!Z34="","",入力用請求書!Z34)</f>
        <v/>
      </c>
      <c r="AA34" s="130" t="str">
        <f>IF(入力用請求書!AA34="","",入力用請求書!AA34)</f>
        <v/>
      </c>
      <c r="AB34" s="356" t="str">
        <f>IF(入力用請求書!AB34="","",入力用請求書!AB34)</f>
        <v/>
      </c>
      <c r="AC34" s="357"/>
      <c r="AD34" s="357"/>
      <c r="AE34" s="358"/>
      <c r="AF34" s="440" t="str">
        <f>IF(入力用請求書!AF34=0,"",入力用請求書!AF34)</f>
        <v/>
      </c>
      <c r="AG34" s="441"/>
      <c r="AH34" s="441"/>
      <c r="AI34" s="442" t="str">
        <f>IF(入力用請求書!AI34=0,"",入力用請求書!AI34)</f>
        <v/>
      </c>
      <c r="AJ34" s="443"/>
      <c r="AK34" s="438" t="str">
        <f>IF(入力用請求書!AK34=0,"",入力用請求書!AK34)</f>
        <v/>
      </c>
      <c r="AL34" s="439"/>
      <c r="AM34" s="132" t="str">
        <f>LEFT(RIGHT(" "&amp;入力用請求書!AM34,9),1)</f>
        <v xml:space="preserve"> </v>
      </c>
      <c r="AN34" s="133" t="str">
        <f>LEFT(RIGHT(" "&amp;入力用請求書!AM34,8),1)</f>
        <v xml:space="preserve"> </v>
      </c>
      <c r="AO34" s="134" t="str">
        <f>LEFT(RIGHT(" "&amp;入力用請求書!AM34,7),1)</f>
        <v xml:space="preserve"> </v>
      </c>
      <c r="AP34" s="132" t="str">
        <f>LEFT(RIGHT(" "&amp;入力用請求書!AM34,6),1)</f>
        <v xml:space="preserve"> </v>
      </c>
      <c r="AQ34" s="579" t="str">
        <f>LEFT(RIGHT(" "&amp;入力用請求書!AM34,5),1)</f>
        <v xml:space="preserve"> </v>
      </c>
      <c r="AR34" s="579"/>
      <c r="AS34" s="134" t="str">
        <f>LEFT(RIGHT(" "&amp;入力用請求書!AM34,4),1)</f>
        <v xml:space="preserve"> </v>
      </c>
      <c r="AT34" s="132" t="str">
        <f>LEFT(RIGHT(" "&amp;入力用請求書!AM34,3),1)</f>
        <v xml:space="preserve"> </v>
      </c>
      <c r="AU34" s="133" t="str">
        <f>LEFT(RIGHT(" "&amp;入力用請求書!AM34,2),1)</f>
        <v xml:space="preserve"> </v>
      </c>
      <c r="AV34" s="134" t="str">
        <f>LEFT(RIGHT(" "&amp;入力用請求書!AM34,1),1)</f>
        <v xml:space="preserve"> </v>
      </c>
    </row>
    <row r="35" spans="1:49" s="72" customFormat="1" ht="26.25" customHeight="1">
      <c r="B35" s="390" t="str">
        <f>IF(入力用請求書!B35="","",入力用請求書!B35)</f>
        <v/>
      </c>
      <c r="C35" s="391"/>
      <c r="D35" s="120" t="str">
        <f>IF(入力用請求書!D35="","",入力用請求書!D35)</f>
        <v/>
      </c>
      <c r="E35" s="360" t="str">
        <f>IF(入力用請求書!E35="","",入力用請求書!E35)</f>
        <v/>
      </c>
      <c r="F35" s="360"/>
      <c r="G35" s="361"/>
      <c r="H35" s="392" t="str">
        <f>IF(入力用請求書!H35=0,"",入力用請求書!H35)</f>
        <v/>
      </c>
      <c r="I35" s="393"/>
      <c r="J35" s="393"/>
      <c r="K35" s="121" t="str">
        <f>IF(入力用請求書!K35=0,"",入力用請求書!K35)</f>
        <v/>
      </c>
      <c r="L35" s="366" t="str">
        <f>IF(入力用請求書!L35=0,"",入力用請求書!L35)</f>
        <v/>
      </c>
      <c r="M35" s="366"/>
      <c r="N35" s="366"/>
      <c r="O35" s="367"/>
      <c r="P35" s="87" t="str">
        <f>LEFT(RIGHT(" "&amp;入力用請求書!P35,9),1)</f>
        <v xml:space="preserve"> </v>
      </c>
      <c r="Q35" s="88" t="str">
        <f>LEFT(RIGHT(" "&amp;入力用請求書!P35,8),1)</f>
        <v xml:space="preserve"> </v>
      </c>
      <c r="R35" s="89" t="str">
        <f>LEFT(RIGHT(" "&amp;入力用請求書!P35,7),1)</f>
        <v xml:space="preserve"> </v>
      </c>
      <c r="S35" s="87" t="str">
        <f>LEFT(RIGHT(" "&amp;入力用請求書!P35,6),1)</f>
        <v xml:space="preserve"> </v>
      </c>
      <c r="T35" s="88" t="str">
        <f>LEFT(RIGHT(" "&amp;入力用請求書!P35,5),1)</f>
        <v xml:space="preserve"> </v>
      </c>
      <c r="U35" s="89" t="str">
        <f>LEFT(RIGHT(" "&amp;入力用請求書!P35,4),1)</f>
        <v xml:space="preserve"> </v>
      </c>
      <c r="V35" s="87" t="str">
        <f>LEFT(RIGHT(" "&amp;入力用請求書!P35,3),1)</f>
        <v xml:space="preserve"> </v>
      </c>
      <c r="W35" s="88" t="str">
        <f>LEFT(RIGHT(" "&amp;入力用請求書!P35,2),1)</f>
        <v xml:space="preserve"> </v>
      </c>
      <c r="X35" s="89" t="str">
        <f>LEFT(RIGHT(" "&amp;入力用請求書!P35,1),1)</f>
        <v xml:space="preserve"> </v>
      </c>
      <c r="Y35" s="65"/>
      <c r="Z35" s="135" t="str">
        <f>IF(入力用請求書!Z35="","",入力用請求書!Z35)</f>
        <v/>
      </c>
      <c r="AA35" s="120" t="str">
        <f>IF(入力用請求書!AA35="","",入力用請求書!AA35)</f>
        <v/>
      </c>
      <c r="AB35" s="359" t="str">
        <f>IF(入力用請求書!AB35="","",入力用請求書!AB35)</f>
        <v/>
      </c>
      <c r="AC35" s="360"/>
      <c r="AD35" s="360"/>
      <c r="AE35" s="361"/>
      <c r="AF35" s="392" t="str">
        <f>IF(入力用請求書!AF35=0,"",入力用請求書!AF35)</f>
        <v/>
      </c>
      <c r="AG35" s="393"/>
      <c r="AH35" s="393"/>
      <c r="AI35" s="394" t="str">
        <f>IF(入力用請求書!AI35=0,"",入力用請求書!AI35)</f>
        <v/>
      </c>
      <c r="AJ35" s="395"/>
      <c r="AK35" s="436" t="str">
        <f>IF(入力用請求書!AK35=0,"",入力用請求書!AK35)</f>
        <v/>
      </c>
      <c r="AL35" s="437"/>
      <c r="AM35" s="87" t="str">
        <f>LEFT(RIGHT(" "&amp;入力用請求書!AM35,9),1)</f>
        <v xml:space="preserve"> </v>
      </c>
      <c r="AN35" s="88" t="str">
        <f>LEFT(RIGHT(" "&amp;入力用請求書!AM35,8),1)</f>
        <v xml:space="preserve"> </v>
      </c>
      <c r="AO35" s="89" t="str">
        <f>LEFT(RIGHT(" "&amp;入力用請求書!AM35,7),1)</f>
        <v xml:space="preserve"> </v>
      </c>
      <c r="AP35" s="87" t="str">
        <f>LEFT(RIGHT(" "&amp;入力用請求書!AM35,6),1)</f>
        <v xml:space="preserve"> </v>
      </c>
      <c r="AQ35" s="580" t="str">
        <f>LEFT(RIGHT(" "&amp;入力用請求書!AM35,5),1)</f>
        <v xml:space="preserve"> </v>
      </c>
      <c r="AR35" s="580"/>
      <c r="AS35" s="89" t="str">
        <f>LEFT(RIGHT(" "&amp;入力用請求書!AM35,4),1)</f>
        <v xml:space="preserve"> </v>
      </c>
      <c r="AT35" s="87" t="str">
        <f>LEFT(RIGHT(" "&amp;入力用請求書!AM35,3),1)</f>
        <v xml:space="preserve"> </v>
      </c>
      <c r="AU35" s="88" t="str">
        <f>LEFT(RIGHT(" "&amp;入力用請求書!AM35,2),1)</f>
        <v xml:space="preserve"> </v>
      </c>
      <c r="AV35" s="89" t="str">
        <f>LEFT(RIGHT(" "&amp;入力用請求書!AM35,1),1)</f>
        <v xml:space="preserve"> </v>
      </c>
    </row>
    <row r="36" spans="1:49" s="72" customFormat="1" ht="26.25" customHeight="1">
      <c r="B36" s="577" t="str">
        <f>IF(入力用請求書!B36="","",入力用請求書!B36)</f>
        <v/>
      </c>
      <c r="C36" s="578"/>
      <c r="D36" s="122" t="str">
        <f>IF(入力用請求書!D36="","",入力用請求書!D36)</f>
        <v/>
      </c>
      <c r="E36" s="363" t="str">
        <f>IF(入力用請求書!E36="","",入力用請求書!E36)</f>
        <v/>
      </c>
      <c r="F36" s="363"/>
      <c r="G36" s="364"/>
      <c r="H36" s="396" t="str">
        <f>IF(入力用請求書!H36=0,"",入力用請求書!H36)</f>
        <v/>
      </c>
      <c r="I36" s="397"/>
      <c r="J36" s="397"/>
      <c r="K36" s="123" t="str">
        <f>IF(入力用請求書!K36=0,"",入力用請求書!K36)</f>
        <v/>
      </c>
      <c r="L36" s="448" t="str">
        <f>IF(入力用請求書!L36=0,"",入力用請求書!L36)</f>
        <v/>
      </c>
      <c r="M36" s="448"/>
      <c r="N36" s="448"/>
      <c r="O36" s="449"/>
      <c r="P36" s="117" t="str">
        <f>LEFT(RIGHT(" "&amp;入力用請求書!P36,9),1)</f>
        <v xml:space="preserve"> </v>
      </c>
      <c r="Q36" s="118" t="str">
        <f>LEFT(RIGHT(" "&amp;入力用請求書!P36,8),1)</f>
        <v xml:space="preserve"> </v>
      </c>
      <c r="R36" s="119" t="str">
        <f>LEFT(RIGHT(" "&amp;入力用請求書!P36,7),1)</f>
        <v xml:space="preserve"> </v>
      </c>
      <c r="S36" s="117" t="str">
        <f>LEFT(RIGHT(" "&amp;入力用請求書!P36,6),1)</f>
        <v xml:space="preserve"> </v>
      </c>
      <c r="T36" s="118" t="str">
        <f>LEFT(RIGHT(" "&amp;入力用請求書!P36,5),1)</f>
        <v xml:space="preserve"> </v>
      </c>
      <c r="U36" s="119" t="str">
        <f>LEFT(RIGHT(" "&amp;入力用請求書!P36,4),1)</f>
        <v xml:space="preserve"> </v>
      </c>
      <c r="V36" s="117" t="str">
        <f>LEFT(RIGHT(" "&amp;入力用請求書!P36,3),1)</f>
        <v xml:space="preserve"> </v>
      </c>
      <c r="W36" s="118" t="str">
        <f>LEFT(RIGHT(" "&amp;入力用請求書!P36,2),1)</f>
        <v xml:space="preserve"> </v>
      </c>
      <c r="X36" s="119" t="str">
        <f>LEFT(RIGHT(" "&amp;入力用請求書!P36,1),1)</f>
        <v xml:space="preserve"> </v>
      </c>
      <c r="Y36" s="65"/>
      <c r="Z36" s="137" t="str">
        <f>IF(入力用請求書!Z36="","",入力用請求書!Z36)</f>
        <v/>
      </c>
      <c r="AA36" s="122" t="str">
        <f>IF(入力用請求書!AA36="","",入力用請求書!AA36)</f>
        <v/>
      </c>
      <c r="AB36" s="362" t="str">
        <f>IF(入力用請求書!AB36="","",入力用請求書!AB36)</f>
        <v/>
      </c>
      <c r="AC36" s="363"/>
      <c r="AD36" s="363"/>
      <c r="AE36" s="364"/>
      <c r="AF36" s="396" t="str">
        <f>IF(入力用請求書!AF36=0,"",入力用請求書!AF36)</f>
        <v/>
      </c>
      <c r="AG36" s="397"/>
      <c r="AH36" s="397"/>
      <c r="AI36" s="398" t="str">
        <f>IF(入力用請求書!AI36=0,"",入力用請求書!AI36)</f>
        <v/>
      </c>
      <c r="AJ36" s="399"/>
      <c r="AK36" s="446" t="str">
        <f>IF(入力用請求書!AK36=0,"",入力用請求書!AK36)</f>
        <v/>
      </c>
      <c r="AL36" s="447"/>
      <c r="AM36" s="117" t="str">
        <f>LEFT(RIGHT(" "&amp;入力用請求書!AM36,9),1)</f>
        <v xml:space="preserve"> </v>
      </c>
      <c r="AN36" s="118" t="str">
        <f>LEFT(RIGHT(" "&amp;入力用請求書!AM36,8),1)</f>
        <v xml:space="preserve"> </v>
      </c>
      <c r="AO36" s="119" t="str">
        <f>LEFT(RIGHT(" "&amp;入力用請求書!AM36,7),1)</f>
        <v xml:space="preserve"> </v>
      </c>
      <c r="AP36" s="117" t="str">
        <f>LEFT(RIGHT(" "&amp;入力用請求書!AM36,6),1)</f>
        <v xml:space="preserve"> </v>
      </c>
      <c r="AQ36" s="583" t="str">
        <f>LEFT(RIGHT(" "&amp;入力用請求書!AM36,5),1)</f>
        <v xml:space="preserve"> </v>
      </c>
      <c r="AR36" s="583"/>
      <c r="AS36" s="119" t="str">
        <f>LEFT(RIGHT(" "&amp;入力用請求書!AM36,4),1)</f>
        <v xml:space="preserve"> </v>
      </c>
      <c r="AT36" s="117" t="str">
        <f>LEFT(RIGHT(" "&amp;入力用請求書!AM36,3),1)</f>
        <v xml:space="preserve"> </v>
      </c>
      <c r="AU36" s="118" t="str">
        <f>LEFT(RIGHT(" "&amp;入力用請求書!AM36,2),1)</f>
        <v xml:space="preserve"> </v>
      </c>
      <c r="AV36" s="119" t="str">
        <f>LEFT(RIGHT(" "&amp;入力用請求書!AM36,1),1)</f>
        <v xml:space="preserve"> </v>
      </c>
    </row>
    <row r="37" spans="1:49" s="73" customFormat="1" ht="16.5" customHeight="1">
      <c r="B37" s="571" t="s">
        <v>50</v>
      </c>
      <c r="C37" s="571"/>
      <c r="D37" s="571"/>
      <c r="E37" s="571"/>
      <c r="F37" s="571"/>
      <c r="G37" s="571"/>
      <c r="H37" s="571"/>
      <c r="I37" s="571"/>
      <c r="J37" s="571"/>
      <c r="K37" s="571"/>
      <c r="L37" s="571"/>
      <c r="M37" s="571"/>
      <c r="N37" s="571"/>
      <c r="O37" s="571"/>
      <c r="P37" s="571"/>
      <c r="Q37" s="571"/>
      <c r="R37" s="571"/>
      <c r="S37" s="571"/>
      <c r="T37" s="571"/>
      <c r="U37" s="571"/>
      <c r="V37" s="571"/>
      <c r="W37" s="571"/>
      <c r="X37" s="571"/>
      <c r="Y37" s="74"/>
      <c r="Z37" s="74"/>
      <c r="AA37" s="74"/>
      <c r="AB37" s="74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</row>
    <row r="38" spans="1:49" s="73" customFormat="1" ht="16.5" customHeight="1">
      <c r="B38" s="571" t="s">
        <v>51</v>
      </c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2"/>
      <c r="AD38" s="572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</row>
    <row r="39" spans="1:49" s="73" customFormat="1" ht="42.75" customHeight="1">
      <c r="A39" s="76"/>
      <c r="B39" s="371" t="s">
        <v>49</v>
      </c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71"/>
      <c r="AM39" s="371"/>
      <c r="AN39" s="371"/>
      <c r="AO39" s="371"/>
      <c r="AP39" s="371"/>
      <c r="AQ39" s="371"/>
      <c r="AR39" s="371"/>
      <c r="AS39" s="371"/>
      <c r="AT39" s="371"/>
      <c r="AU39" s="371"/>
      <c r="AV39" s="371"/>
      <c r="AW39" s="77"/>
    </row>
    <row r="40" spans="1:49" s="72" customFormat="1" ht="18" customHeight="1">
      <c r="B40" s="375" t="s">
        <v>22</v>
      </c>
      <c r="C40" s="376"/>
      <c r="D40" s="377"/>
      <c r="E40" s="378" t="s">
        <v>23</v>
      </c>
      <c r="F40" s="379"/>
      <c r="G40" s="380"/>
      <c r="H40" s="381" t="s">
        <v>24</v>
      </c>
      <c r="I40" s="376"/>
      <c r="J40" s="376"/>
      <c r="K40" s="377"/>
      <c r="L40" s="375" t="s">
        <v>25</v>
      </c>
      <c r="M40" s="376"/>
      <c r="N40" s="376"/>
      <c r="O40" s="382"/>
      <c r="P40" s="379" t="s">
        <v>26</v>
      </c>
      <c r="Q40" s="379"/>
      <c r="R40" s="379"/>
      <c r="S40" s="379"/>
      <c r="T40" s="379"/>
      <c r="U40" s="379"/>
      <c r="V40" s="379"/>
      <c r="W40" s="379"/>
      <c r="X40" s="380"/>
      <c r="Y40" s="65"/>
      <c r="Z40" s="383" t="s">
        <v>22</v>
      </c>
      <c r="AA40" s="384"/>
      <c r="AB40" s="385" t="s">
        <v>23</v>
      </c>
      <c r="AC40" s="386"/>
      <c r="AD40" s="386"/>
      <c r="AE40" s="387"/>
      <c r="AF40" s="372" t="s">
        <v>24</v>
      </c>
      <c r="AG40" s="373"/>
      <c r="AH40" s="373"/>
      <c r="AI40" s="373"/>
      <c r="AJ40" s="384"/>
      <c r="AK40" s="383" t="s">
        <v>25</v>
      </c>
      <c r="AL40" s="374"/>
      <c r="AM40" s="372" t="s">
        <v>26</v>
      </c>
      <c r="AN40" s="373"/>
      <c r="AO40" s="373"/>
      <c r="AP40" s="373"/>
      <c r="AQ40" s="373"/>
      <c r="AR40" s="373"/>
      <c r="AS40" s="373"/>
      <c r="AT40" s="373"/>
      <c r="AU40" s="373"/>
      <c r="AV40" s="374"/>
    </row>
    <row r="41" spans="1:49" s="72" customFormat="1" ht="26.25" customHeight="1">
      <c r="B41" s="390" t="str">
        <f>IF(入力用請求書!B41="","",入力用請求書!B41)</f>
        <v/>
      </c>
      <c r="C41" s="391"/>
      <c r="D41" s="120" t="str">
        <f>IF(入力用請求書!D41="","",入力用請求書!D41)</f>
        <v/>
      </c>
      <c r="E41" s="359" t="str">
        <f>IF(入力用請求書!E41="","",入力用請求書!E41)</f>
        <v/>
      </c>
      <c r="F41" s="360"/>
      <c r="G41" s="361"/>
      <c r="H41" s="345" t="str">
        <f>IF(入力用請求書!H41=0,"",入力用請求書!H41)</f>
        <v/>
      </c>
      <c r="I41" s="346"/>
      <c r="J41" s="347"/>
      <c r="K41" s="129" t="str">
        <f>IF(入力用請求書!K41=0,"",入力用請求書!K41)</f>
        <v/>
      </c>
      <c r="L41" s="365" t="str">
        <f>IF(入力用請求書!L41=0,"",入力用請求書!L41)</f>
        <v/>
      </c>
      <c r="M41" s="366"/>
      <c r="N41" s="366"/>
      <c r="O41" s="367"/>
      <c r="P41" s="87" t="str">
        <f>LEFT(RIGHT(" "&amp;入力用請求書!P41,9),1)</f>
        <v xml:space="preserve"> </v>
      </c>
      <c r="Q41" s="88" t="str">
        <f>LEFT(RIGHT(" "&amp;入力用請求書!P41,8),1)</f>
        <v xml:space="preserve"> </v>
      </c>
      <c r="R41" s="89" t="str">
        <f>LEFT(RIGHT(" "&amp;入力用請求書!P41,7),1)</f>
        <v xml:space="preserve"> </v>
      </c>
      <c r="S41" s="87" t="str">
        <f>LEFT(RIGHT(" "&amp;入力用請求書!P41,6),1)</f>
        <v xml:space="preserve"> </v>
      </c>
      <c r="T41" s="88" t="str">
        <f>LEFT(RIGHT(" "&amp;入力用請求書!P41,5),1)</f>
        <v xml:space="preserve"> </v>
      </c>
      <c r="U41" s="89" t="str">
        <f>LEFT(RIGHT(" "&amp;入力用請求書!P41,4),1)</f>
        <v xml:space="preserve"> </v>
      </c>
      <c r="V41" s="87" t="str">
        <f>LEFT(RIGHT(" "&amp;入力用請求書!P41,3),1)</f>
        <v xml:space="preserve"> </v>
      </c>
      <c r="W41" s="88" t="str">
        <f>LEFT(RIGHT(" "&amp;入力用請求書!P41,2),1)</f>
        <v xml:space="preserve"> </v>
      </c>
      <c r="X41" s="89" t="str">
        <f>LEFT(RIGHT(" "&amp;入力用請求書!P41,1),1)</f>
        <v xml:space="preserve"> </v>
      </c>
      <c r="Y41" s="65"/>
      <c r="Z41" s="135" t="str">
        <f>IF(入力用請求書!Z41="","",入力用請求書!Z41)</f>
        <v/>
      </c>
      <c r="AA41" s="120" t="str">
        <f>IF(入力用請求書!AA41="","",入力用請求書!AA41)</f>
        <v/>
      </c>
      <c r="AB41" s="359" t="str">
        <f>IF(入力用請求書!AB41="","",入力用請求書!AB41)</f>
        <v/>
      </c>
      <c r="AC41" s="360"/>
      <c r="AD41" s="360"/>
      <c r="AE41" s="361"/>
      <c r="AF41" s="345" t="str">
        <f>IF(入力用請求書!AF41=0,"",入力用請求書!AF41)</f>
        <v/>
      </c>
      <c r="AG41" s="346"/>
      <c r="AH41" s="347"/>
      <c r="AI41" s="354" t="str">
        <f>IF(入力用請求書!AI41=0,"",入力用請求書!AI41)</f>
        <v/>
      </c>
      <c r="AJ41" s="354"/>
      <c r="AK41" s="365" t="str">
        <f>IF(入力用請求書!AK41=0,"",入力用請求書!AK41)</f>
        <v/>
      </c>
      <c r="AL41" s="367"/>
      <c r="AM41" s="87" t="str">
        <f>LEFT(RIGHT(" "&amp;入力用請求書!AM41,9),1)</f>
        <v xml:space="preserve"> </v>
      </c>
      <c r="AN41" s="88" t="str">
        <f>LEFT(RIGHT(" "&amp;入力用請求書!AM41,8),1)</f>
        <v xml:space="preserve"> </v>
      </c>
      <c r="AO41" s="89" t="str">
        <f>LEFT(RIGHT(" "&amp;入力用請求書!AM41,7),1)</f>
        <v xml:space="preserve"> </v>
      </c>
      <c r="AP41" s="87" t="str">
        <f>LEFT(RIGHT(" "&amp;入力用請求書!AM41,6),1)</f>
        <v xml:space="preserve"> </v>
      </c>
      <c r="AQ41" s="580" t="str">
        <f>LEFT(RIGHT(" "&amp;入力用請求書!AM41,5),1)</f>
        <v xml:space="preserve"> </v>
      </c>
      <c r="AR41" s="580"/>
      <c r="AS41" s="89" t="str">
        <f>LEFT(RIGHT(" "&amp;入力用請求書!AM41,4),1)</f>
        <v xml:space="preserve"> </v>
      </c>
      <c r="AT41" s="87" t="str">
        <f>LEFT(RIGHT(" "&amp;入力用請求書!AM41,3),1)</f>
        <v xml:space="preserve"> </v>
      </c>
      <c r="AU41" s="88" t="str">
        <f>LEFT(RIGHT(" "&amp;入力用請求書!AM41,2),1)</f>
        <v xml:space="preserve"> </v>
      </c>
      <c r="AV41" s="89" t="str">
        <f>LEFT(RIGHT(" "&amp;入力用請求書!AM41,1),1)</f>
        <v xml:space="preserve"> </v>
      </c>
    </row>
    <row r="42" spans="1:49" s="72" customFormat="1" ht="26.25" customHeight="1">
      <c r="B42" s="390" t="str">
        <f>IF(入力用請求書!B42="","",入力用請求書!B42)</f>
        <v/>
      </c>
      <c r="C42" s="391"/>
      <c r="D42" s="120" t="str">
        <f>IF(入力用請求書!D42="","",入力用請求書!D42)</f>
        <v/>
      </c>
      <c r="E42" s="362" t="str">
        <f>IF(入力用請求書!E42="","",入力用請求書!E42)</f>
        <v/>
      </c>
      <c r="F42" s="363"/>
      <c r="G42" s="364"/>
      <c r="H42" s="345" t="str">
        <f>IF(入力用請求書!H42=0,"",入力用請求書!H42)</f>
        <v/>
      </c>
      <c r="I42" s="346"/>
      <c r="J42" s="347"/>
      <c r="K42" s="129" t="str">
        <f>IF(入力用請求書!K42=0,"",入力用請求書!K42)</f>
        <v/>
      </c>
      <c r="L42" s="365" t="str">
        <f>IF(入力用請求書!L42=0,"",入力用請求書!L42)</f>
        <v/>
      </c>
      <c r="M42" s="366"/>
      <c r="N42" s="366"/>
      <c r="O42" s="367"/>
      <c r="P42" s="87" t="str">
        <f>LEFT(RIGHT(" "&amp;入力用請求書!P42,9),1)</f>
        <v xml:space="preserve"> </v>
      </c>
      <c r="Q42" s="88" t="str">
        <f>LEFT(RIGHT(" "&amp;入力用請求書!P42,8),1)</f>
        <v xml:space="preserve"> </v>
      </c>
      <c r="R42" s="89" t="str">
        <f>LEFT(RIGHT(" "&amp;入力用請求書!P42,7),1)</f>
        <v xml:space="preserve"> </v>
      </c>
      <c r="S42" s="87" t="str">
        <f>LEFT(RIGHT(" "&amp;入力用請求書!P42,6),1)</f>
        <v xml:space="preserve"> </v>
      </c>
      <c r="T42" s="88" t="str">
        <f>LEFT(RIGHT(" "&amp;入力用請求書!P42,5),1)</f>
        <v xml:space="preserve"> </v>
      </c>
      <c r="U42" s="89" t="str">
        <f>LEFT(RIGHT(" "&amp;入力用請求書!P42,4),1)</f>
        <v xml:space="preserve"> </v>
      </c>
      <c r="V42" s="87" t="str">
        <f>LEFT(RIGHT(" "&amp;入力用請求書!P42,3),1)</f>
        <v xml:space="preserve"> </v>
      </c>
      <c r="W42" s="88" t="str">
        <f>LEFT(RIGHT(" "&amp;入力用請求書!P42,2),1)</f>
        <v xml:space="preserve"> </v>
      </c>
      <c r="X42" s="89" t="str">
        <f>LEFT(RIGHT(" "&amp;入力用請求書!P42,1),1)</f>
        <v xml:space="preserve"> </v>
      </c>
      <c r="Y42" s="65"/>
      <c r="Z42" s="136" t="str">
        <f>IF(入力用請求書!Z42="","",入力用請求書!Z42)</f>
        <v/>
      </c>
      <c r="AA42" s="130" t="str">
        <f>IF(入力用請求書!AA42="","",入力用請求書!AA42)</f>
        <v/>
      </c>
      <c r="AB42" s="356" t="str">
        <f>IF(入力用請求書!AB42="","",入力用請求書!AB42)</f>
        <v/>
      </c>
      <c r="AC42" s="357"/>
      <c r="AD42" s="357"/>
      <c r="AE42" s="358"/>
      <c r="AF42" s="348" t="str">
        <f>IF(入力用請求書!AF42=0,"",入力用請求書!AF42)</f>
        <v/>
      </c>
      <c r="AG42" s="349"/>
      <c r="AH42" s="350"/>
      <c r="AI42" s="355" t="str">
        <f>IF(入力用請求書!AI42=0,"",入力用請求書!AI42)</f>
        <v/>
      </c>
      <c r="AJ42" s="355"/>
      <c r="AK42" s="368" t="str">
        <f>IF(入力用請求書!AK42=0,"",入力用請求書!AK42)</f>
        <v/>
      </c>
      <c r="AL42" s="370"/>
      <c r="AM42" s="132" t="str">
        <f>LEFT(RIGHT(" "&amp;入力用請求書!AM42,9),1)</f>
        <v xml:space="preserve"> </v>
      </c>
      <c r="AN42" s="133" t="str">
        <f>LEFT(RIGHT(" "&amp;入力用請求書!AM42,8),1)</f>
        <v xml:space="preserve"> </v>
      </c>
      <c r="AO42" s="134" t="str">
        <f>LEFT(RIGHT(" "&amp;入力用請求書!AM42,7),1)</f>
        <v xml:space="preserve"> </v>
      </c>
      <c r="AP42" s="132" t="str">
        <f>LEFT(RIGHT(" "&amp;入力用請求書!AM42,6),1)</f>
        <v xml:space="preserve"> </v>
      </c>
      <c r="AQ42" s="579" t="str">
        <f>LEFT(RIGHT(" "&amp;入力用請求書!AM42,5),1)</f>
        <v xml:space="preserve"> </v>
      </c>
      <c r="AR42" s="579"/>
      <c r="AS42" s="134" t="str">
        <f>LEFT(RIGHT(" "&amp;入力用請求書!AM42,4),1)</f>
        <v xml:space="preserve"> </v>
      </c>
      <c r="AT42" s="132" t="str">
        <f>LEFT(RIGHT(" "&amp;入力用請求書!AM42,3),1)</f>
        <v xml:space="preserve"> </v>
      </c>
      <c r="AU42" s="133" t="str">
        <f>LEFT(RIGHT(" "&amp;入力用請求書!AM42,2),1)</f>
        <v xml:space="preserve"> </v>
      </c>
      <c r="AV42" s="134" t="str">
        <f>LEFT(RIGHT(" "&amp;入力用請求書!AM42,1),1)</f>
        <v xml:space="preserve"> </v>
      </c>
    </row>
    <row r="43" spans="1:49" s="72" customFormat="1" ht="26.25" customHeight="1">
      <c r="B43" s="390" t="str">
        <f>IF(入力用請求書!B43="","",入力用請求書!B43)</f>
        <v/>
      </c>
      <c r="C43" s="391"/>
      <c r="D43" s="120" t="str">
        <f>IF(入力用請求書!D43="","",入力用請求書!D43)</f>
        <v/>
      </c>
      <c r="E43" s="359" t="str">
        <f>IF(入力用請求書!E43="","",入力用請求書!E43)</f>
        <v/>
      </c>
      <c r="F43" s="360"/>
      <c r="G43" s="361"/>
      <c r="H43" s="345" t="str">
        <f>IF(入力用請求書!H43=0,"",入力用請求書!H43)</f>
        <v/>
      </c>
      <c r="I43" s="346"/>
      <c r="J43" s="347"/>
      <c r="K43" s="129" t="str">
        <f>IF(入力用請求書!K43=0,"",入力用請求書!K43)</f>
        <v/>
      </c>
      <c r="L43" s="365" t="str">
        <f>IF(入力用請求書!L43=0,"",入力用請求書!L43)</f>
        <v/>
      </c>
      <c r="M43" s="366"/>
      <c r="N43" s="366"/>
      <c r="O43" s="367"/>
      <c r="P43" s="87" t="str">
        <f>LEFT(RIGHT(" "&amp;入力用請求書!$P$41,9),1)</f>
        <v xml:space="preserve"> </v>
      </c>
      <c r="Q43" s="88" t="str">
        <f>LEFT(RIGHT(" "&amp;入力用請求書!P43,8),1)</f>
        <v xml:space="preserve"> </v>
      </c>
      <c r="R43" s="89" t="str">
        <f>LEFT(RIGHT(" "&amp;入力用請求書!P43,7),1)</f>
        <v xml:space="preserve"> </v>
      </c>
      <c r="S43" s="87" t="str">
        <f>LEFT(RIGHT(" "&amp;入力用請求書!P43,6),1)</f>
        <v xml:space="preserve"> </v>
      </c>
      <c r="T43" s="88" t="str">
        <f>LEFT(RIGHT(" "&amp;入力用請求書!P43,5),1)</f>
        <v xml:space="preserve"> </v>
      </c>
      <c r="U43" s="89" t="str">
        <f>LEFT(RIGHT(" "&amp;入力用請求書!P43,4),1)</f>
        <v xml:space="preserve"> </v>
      </c>
      <c r="V43" s="87" t="str">
        <f>LEFT(RIGHT(" "&amp;入力用請求書!P43,3),1)</f>
        <v xml:space="preserve"> </v>
      </c>
      <c r="W43" s="88" t="str">
        <f>LEFT(RIGHT(" "&amp;入力用請求書!P43,2),1)</f>
        <v xml:space="preserve"> </v>
      </c>
      <c r="X43" s="89" t="str">
        <f>LEFT(RIGHT(" "&amp;入力用請求書!P43,1),1)</f>
        <v xml:space="preserve"> </v>
      </c>
      <c r="Y43" s="65"/>
      <c r="Z43" s="135" t="str">
        <f>IF(入力用請求書!Z43="","",入力用請求書!Z43)</f>
        <v/>
      </c>
      <c r="AA43" s="120" t="str">
        <f>IF(入力用請求書!AA43="","",入力用請求書!AA43)</f>
        <v/>
      </c>
      <c r="AB43" s="359" t="str">
        <f>IF(入力用請求書!AB43="","",入力用請求書!AB43)</f>
        <v/>
      </c>
      <c r="AC43" s="360"/>
      <c r="AD43" s="360"/>
      <c r="AE43" s="361"/>
      <c r="AF43" s="345" t="str">
        <f>IF(入力用請求書!AF43=0,"",入力用請求書!AF43)</f>
        <v/>
      </c>
      <c r="AG43" s="346"/>
      <c r="AH43" s="347"/>
      <c r="AI43" s="354" t="str">
        <f>IF(入力用請求書!AI43=0,"",入力用請求書!AI43)</f>
        <v/>
      </c>
      <c r="AJ43" s="354"/>
      <c r="AK43" s="365" t="str">
        <f>IF(入力用請求書!AK43=0,"",入力用請求書!AK43)</f>
        <v/>
      </c>
      <c r="AL43" s="367"/>
      <c r="AM43" s="87" t="str">
        <f>LEFT(RIGHT(" "&amp;入力用請求書!AM43,9),1)</f>
        <v xml:space="preserve"> </v>
      </c>
      <c r="AN43" s="88" t="str">
        <f>LEFT(RIGHT(" "&amp;入力用請求書!AM43,8),1)</f>
        <v xml:space="preserve"> </v>
      </c>
      <c r="AO43" s="89" t="str">
        <f>LEFT(RIGHT(" "&amp;入力用請求書!AM43,7),1)</f>
        <v xml:space="preserve"> </v>
      </c>
      <c r="AP43" s="87" t="str">
        <f>LEFT(RIGHT(" "&amp;入力用請求書!AM43,6),1)</f>
        <v xml:space="preserve"> </v>
      </c>
      <c r="AQ43" s="580" t="str">
        <f>LEFT(RIGHT(" "&amp;入力用請求書!AM43,5),1)</f>
        <v xml:space="preserve"> </v>
      </c>
      <c r="AR43" s="580"/>
      <c r="AS43" s="89" t="str">
        <f>LEFT(RIGHT(" "&amp;入力用請求書!AM43,4),1)</f>
        <v xml:space="preserve"> </v>
      </c>
      <c r="AT43" s="87" t="str">
        <f>LEFT(RIGHT(" "&amp;入力用請求書!AM43,3),1)</f>
        <v xml:space="preserve"> </v>
      </c>
      <c r="AU43" s="88" t="str">
        <f>LEFT(RIGHT(" "&amp;入力用請求書!AM43,2),1)</f>
        <v xml:space="preserve"> </v>
      </c>
      <c r="AV43" s="89" t="str">
        <f>LEFT(RIGHT(" "&amp;入力用請求書!AM43,1),1)</f>
        <v xml:space="preserve"> </v>
      </c>
    </row>
    <row r="44" spans="1:49" s="72" customFormat="1" ht="26.25" customHeight="1">
      <c r="B44" s="390" t="str">
        <f>IF(入力用請求書!B44="","",入力用請求書!B44)</f>
        <v/>
      </c>
      <c r="C44" s="391"/>
      <c r="D44" s="120" t="str">
        <f>IF(入力用請求書!D44="","",入力用請求書!D44)</f>
        <v/>
      </c>
      <c r="E44" s="359" t="str">
        <f>IF(入力用請求書!E44="","",入力用請求書!E44)</f>
        <v/>
      </c>
      <c r="F44" s="360"/>
      <c r="G44" s="361"/>
      <c r="H44" s="345" t="str">
        <f>IF(入力用請求書!H44=0,"",入力用請求書!H44)</f>
        <v/>
      </c>
      <c r="I44" s="346"/>
      <c r="J44" s="347"/>
      <c r="K44" s="129" t="str">
        <f>IF(入力用請求書!K44=0,"",入力用請求書!K44)</f>
        <v/>
      </c>
      <c r="L44" s="365" t="str">
        <f>IF(入力用請求書!L44=0,"",入力用請求書!L44)</f>
        <v/>
      </c>
      <c r="M44" s="366"/>
      <c r="N44" s="366"/>
      <c r="O44" s="367"/>
      <c r="P44" s="87" t="str">
        <f>LEFT(RIGHT(" "&amp;入力用請求書!$P$41,9),1)</f>
        <v xml:space="preserve"> </v>
      </c>
      <c r="Q44" s="88" t="str">
        <f>LEFT(RIGHT(" "&amp;入力用請求書!P44,8),1)</f>
        <v xml:space="preserve"> </v>
      </c>
      <c r="R44" s="89" t="str">
        <f>LEFT(RIGHT(" "&amp;入力用請求書!P44,7),1)</f>
        <v xml:space="preserve"> </v>
      </c>
      <c r="S44" s="87" t="str">
        <f>LEFT(RIGHT(" "&amp;入力用請求書!P44,6),1)</f>
        <v xml:space="preserve"> </v>
      </c>
      <c r="T44" s="88" t="str">
        <f>LEFT(RIGHT(" "&amp;入力用請求書!P44,5),1)</f>
        <v xml:space="preserve"> </v>
      </c>
      <c r="U44" s="89" t="str">
        <f>LEFT(RIGHT(" "&amp;入力用請求書!P44,4),1)</f>
        <v xml:space="preserve"> </v>
      </c>
      <c r="V44" s="87" t="str">
        <f>LEFT(RIGHT(" "&amp;入力用請求書!P44,3),1)</f>
        <v xml:space="preserve"> </v>
      </c>
      <c r="W44" s="88" t="str">
        <f>LEFT(RIGHT(" "&amp;入力用請求書!P44,2),1)</f>
        <v xml:space="preserve"> </v>
      </c>
      <c r="X44" s="89" t="str">
        <f>LEFT(RIGHT(" "&amp;入力用請求書!P44,1),1)</f>
        <v xml:space="preserve"> </v>
      </c>
      <c r="Y44" s="65"/>
      <c r="Z44" s="136" t="str">
        <f>IF(入力用請求書!Z44="","",入力用請求書!Z44)</f>
        <v/>
      </c>
      <c r="AA44" s="130" t="str">
        <f>IF(入力用請求書!AA44="","",入力用請求書!AA44)</f>
        <v/>
      </c>
      <c r="AB44" s="356" t="str">
        <f>IF(入力用請求書!AB44="","",入力用請求書!AB44)</f>
        <v/>
      </c>
      <c r="AC44" s="357"/>
      <c r="AD44" s="357"/>
      <c r="AE44" s="358"/>
      <c r="AF44" s="348" t="str">
        <f>IF(入力用請求書!AF44=0,"",入力用請求書!AF44)</f>
        <v/>
      </c>
      <c r="AG44" s="349"/>
      <c r="AH44" s="350"/>
      <c r="AI44" s="355" t="str">
        <f>IF(入力用請求書!AI44=0,"",入力用請求書!AI44)</f>
        <v/>
      </c>
      <c r="AJ44" s="355"/>
      <c r="AK44" s="368" t="str">
        <f>IF(入力用請求書!AK44=0,"",入力用請求書!AK44)</f>
        <v/>
      </c>
      <c r="AL44" s="370"/>
      <c r="AM44" s="132" t="str">
        <f>LEFT(RIGHT(" "&amp;入力用請求書!AM44,9),1)</f>
        <v xml:space="preserve"> </v>
      </c>
      <c r="AN44" s="133" t="str">
        <f>LEFT(RIGHT(" "&amp;入力用請求書!AM44,8),1)</f>
        <v xml:space="preserve"> </v>
      </c>
      <c r="AO44" s="134" t="str">
        <f>LEFT(RIGHT(" "&amp;入力用請求書!AM44,7),1)</f>
        <v xml:space="preserve"> </v>
      </c>
      <c r="AP44" s="132" t="str">
        <f>LEFT(RIGHT(" "&amp;入力用請求書!AM44,6),1)</f>
        <v xml:space="preserve"> </v>
      </c>
      <c r="AQ44" s="579" t="str">
        <f>LEFT(RIGHT(" "&amp;入力用請求書!AM44,5),1)</f>
        <v xml:space="preserve"> </v>
      </c>
      <c r="AR44" s="579"/>
      <c r="AS44" s="134" t="str">
        <f>LEFT(RIGHT(" "&amp;入力用請求書!AM44,4),1)</f>
        <v xml:space="preserve"> </v>
      </c>
      <c r="AT44" s="132" t="str">
        <f>LEFT(RIGHT(" "&amp;入力用請求書!AM44,3),1)</f>
        <v xml:space="preserve"> </v>
      </c>
      <c r="AU44" s="133" t="str">
        <f>LEFT(RIGHT(" "&amp;入力用請求書!AM44,2),1)</f>
        <v xml:space="preserve"> </v>
      </c>
      <c r="AV44" s="134" t="str">
        <f>LEFT(RIGHT(" "&amp;入力用請求書!AM44,1),1)</f>
        <v xml:space="preserve"> </v>
      </c>
    </row>
    <row r="45" spans="1:49" s="72" customFormat="1" ht="26.25" customHeight="1">
      <c r="B45" s="390" t="str">
        <f>IF(入力用請求書!B45="","",入力用請求書!B45)</f>
        <v/>
      </c>
      <c r="C45" s="391"/>
      <c r="D45" s="120" t="str">
        <f>IF(入力用請求書!D45="","",入力用請求書!D45)</f>
        <v/>
      </c>
      <c r="E45" s="359" t="str">
        <f>IF(入力用請求書!E45="","",入力用請求書!E45)</f>
        <v/>
      </c>
      <c r="F45" s="360"/>
      <c r="G45" s="361"/>
      <c r="H45" s="345" t="str">
        <f>IF(入力用請求書!H45=0,"",入力用請求書!H45)</f>
        <v/>
      </c>
      <c r="I45" s="346"/>
      <c r="J45" s="347"/>
      <c r="K45" s="129" t="str">
        <f>IF(入力用請求書!K45=0,"",入力用請求書!K45)</f>
        <v/>
      </c>
      <c r="L45" s="365" t="str">
        <f>IF(入力用請求書!L45=0,"",入力用請求書!L45)</f>
        <v/>
      </c>
      <c r="M45" s="366"/>
      <c r="N45" s="366"/>
      <c r="O45" s="367"/>
      <c r="P45" s="87" t="str">
        <f>LEFT(RIGHT(" "&amp;入力用請求書!$P$41,9),1)</f>
        <v xml:space="preserve"> </v>
      </c>
      <c r="Q45" s="88" t="str">
        <f>LEFT(RIGHT(" "&amp;入力用請求書!P45,8),1)</f>
        <v xml:space="preserve"> </v>
      </c>
      <c r="R45" s="89" t="str">
        <f>LEFT(RIGHT(" "&amp;入力用請求書!P45,7),1)</f>
        <v xml:space="preserve"> </v>
      </c>
      <c r="S45" s="87" t="str">
        <f>LEFT(RIGHT(" "&amp;入力用請求書!P45,6),1)</f>
        <v xml:space="preserve"> </v>
      </c>
      <c r="T45" s="88" t="str">
        <f>LEFT(RIGHT(" "&amp;入力用請求書!P45,5),1)</f>
        <v xml:space="preserve"> </v>
      </c>
      <c r="U45" s="89" t="str">
        <f>LEFT(RIGHT(" "&amp;入力用請求書!P45,4),1)</f>
        <v xml:space="preserve"> </v>
      </c>
      <c r="V45" s="87" t="str">
        <f>LEFT(RIGHT(" "&amp;入力用請求書!P45,3),1)</f>
        <v xml:space="preserve"> </v>
      </c>
      <c r="W45" s="88" t="str">
        <f>LEFT(RIGHT(" "&amp;入力用請求書!P45,2),1)</f>
        <v xml:space="preserve"> </v>
      </c>
      <c r="X45" s="89" t="str">
        <f>LEFT(RIGHT(" "&amp;入力用請求書!P45,1),1)</f>
        <v xml:space="preserve"> </v>
      </c>
      <c r="Y45" s="65"/>
      <c r="Z45" s="135" t="str">
        <f>IF(入力用請求書!Z45="","",入力用請求書!Z45)</f>
        <v/>
      </c>
      <c r="AA45" s="120" t="str">
        <f>IF(入力用請求書!AA45="","",入力用請求書!AA45)</f>
        <v/>
      </c>
      <c r="AB45" s="359" t="str">
        <f>IF(入力用請求書!AB45="","",入力用請求書!AB45)</f>
        <v/>
      </c>
      <c r="AC45" s="360"/>
      <c r="AD45" s="360"/>
      <c r="AE45" s="361"/>
      <c r="AF45" s="345" t="str">
        <f>IF(入力用請求書!AF45=0,"",入力用請求書!AF45)</f>
        <v/>
      </c>
      <c r="AG45" s="346"/>
      <c r="AH45" s="347"/>
      <c r="AI45" s="354" t="str">
        <f>IF(入力用請求書!AI45=0,"",入力用請求書!AI45)</f>
        <v/>
      </c>
      <c r="AJ45" s="354"/>
      <c r="AK45" s="365" t="str">
        <f>IF(入力用請求書!AK45=0,"",入力用請求書!AK45)</f>
        <v/>
      </c>
      <c r="AL45" s="367"/>
      <c r="AM45" s="87" t="str">
        <f>LEFT(RIGHT(" "&amp;入力用請求書!AM45,9),1)</f>
        <v xml:space="preserve"> </v>
      </c>
      <c r="AN45" s="88" t="str">
        <f>LEFT(RIGHT(" "&amp;入力用請求書!AM45,8),1)</f>
        <v xml:space="preserve"> </v>
      </c>
      <c r="AO45" s="89" t="str">
        <f>LEFT(RIGHT(" "&amp;入力用請求書!AM45,7),1)</f>
        <v xml:space="preserve"> </v>
      </c>
      <c r="AP45" s="87" t="str">
        <f>LEFT(RIGHT(" "&amp;入力用請求書!AM45,6),1)</f>
        <v xml:space="preserve"> </v>
      </c>
      <c r="AQ45" s="580" t="str">
        <f>LEFT(RIGHT(" "&amp;入力用請求書!AM45,5),1)</f>
        <v xml:space="preserve"> </v>
      </c>
      <c r="AR45" s="580"/>
      <c r="AS45" s="89" t="str">
        <f>LEFT(RIGHT(" "&amp;入力用請求書!AM45,4),1)</f>
        <v xml:space="preserve"> </v>
      </c>
      <c r="AT45" s="87" t="str">
        <f>LEFT(RIGHT(" "&amp;入力用請求書!AM45,3),1)</f>
        <v xml:space="preserve"> </v>
      </c>
      <c r="AU45" s="88" t="str">
        <f>LEFT(RIGHT(" "&amp;入力用請求書!AM45,2),1)</f>
        <v xml:space="preserve"> </v>
      </c>
      <c r="AV45" s="89" t="str">
        <f>LEFT(RIGHT(" "&amp;入力用請求書!AM45,1),1)</f>
        <v xml:space="preserve"> </v>
      </c>
    </row>
    <row r="46" spans="1:49" s="72" customFormat="1" ht="26.25" customHeight="1">
      <c r="B46" s="390" t="str">
        <f>IF(入力用請求書!B46="","",入力用請求書!B46)</f>
        <v/>
      </c>
      <c r="C46" s="391"/>
      <c r="D46" s="120" t="str">
        <f>IF(入力用請求書!D46="","",入力用請求書!D46)</f>
        <v/>
      </c>
      <c r="E46" s="359" t="str">
        <f>IF(入力用請求書!E46="","",入力用請求書!E46)</f>
        <v/>
      </c>
      <c r="F46" s="360"/>
      <c r="G46" s="361"/>
      <c r="H46" s="345" t="str">
        <f>IF(入力用請求書!H46=0,"",入力用請求書!H46)</f>
        <v/>
      </c>
      <c r="I46" s="346"/>
      <c r="J46" s="347"/>
      <c r="K46" s="129" t="str">
        <f>IF(入力用請求書!K46=0,"",入力用請求書!K46)</f>
        <v/>
      </c>
      <c r="L46" s="365" t="str">
        <f>IF(入力用請求書!L46=0,"",入力用請求書!L46)</f>
        <v/>
      </c>
      <c r="M46" s="366"/>
      <c r="N46" s="366"/>
      <c r="O46" s="367"/>
      <c r="P46" s="87" t="str">
        <f>LEFT(RIGHT(" "&amp;入力用請求書!$P$41,9),1)</f>
        <v xml:space="preserve"> </v>
      </c>
      <c r="Q46" s="88" t="str">
        <f>LEFT(RIGHT(" "&amp;入力用請求書!P46,8),1)</f>
        <v xml:space="preserve"> </v>
      </c>
      <c r="R46" s="89" t="str">
        <f>LEFT(RIGHT(" "&amp;入力用請求書!P46,7),1)</f>
        <v xml:space="preserve"> </v>
      </c>
      <c r="S46" s="87" t="str">
        <f>LEFT(RIGHT(" "&amp;入力用請求書!P46,6),1)</f>
        <v xml:space="preserve"> </v>
      </c>
      <c r="T46" s="88" t="str">
        <f>LEFT(RIGHT(" "&amp;入力用請求書!P46,5),1)</f>
        <v xml:space="preserve"> </v>
      </c>
      <c r="U46" s="89" t="str">
        <f>LEFT(RIGHT(" "&amp;入力用請求書!P46,4),1)</f>
        <v xml:space="preserve"> </v>
      </c>
      <c r="V46" s="87" t="str">
        <f>LEFT(RIGHT(" "&amp;入力用請求書!P46,3),1)</f>
        <v xml:space="preserve"> </v>
      </c>
      <c r="W46" s="88" t="str">
        <f>LEFT(RIGHT(" "&amp;入力用請求書!P46,2),1)</f>
        <v xml:space="preserve"> </v>
      </c>
      <c r="X46" s="89" t="str">
        <f>LEFT(RIGHT(" "&amp;入力用請求書!P46,1),1)</f>
        <v xml:space="preserve"> </v>
      </c>
      <c r="Y46" s="65"/>
      <c r="Z46" s="136" t="str">
        <f>IF(入力用請求書!Z46="","",入力用請求書!Z46)</f>
        <v/>
      </c>
      <c r="AA46" s="130" t="str">
        <f>IF(入力用請求書!AA46="","",入力用請求書!AA46)</f>
        <v/>
      </c>
      <c r="AB46" s="356" t="str">
        <f>IF(入力用請求書!AB46="","",入力用請求書!AB46)</f>
        <v/>
      </c>
      <c r="AC46" s="357"/>
      <c r="AD46" s="357"/>
      <c r="AE46" s="358"/>
      <c r="AF46" s="348" t="str">
        <f>IF(入力用請求書!AF46=0,"",入力用請求書!AF46)</f>
        <v/>
      </c>
      <c r="AG46" s="349"/>
      <c r="AH46" s="350"/>
      <c r="AI46" s="355" t="str">
        <f>IF(入力用請求書!AI46=0,"",入力用請求書!AI46)</f>
        <v/>
      </c>
      <c r="AJ46" s="355"/>
      <c r="AK46" s="368" t="str">
        <f>IF(入力用請求書!AK46=0,"",入力用請求書!AK46)</f>
        <v/>
      </c>
      <c r="AL46" s="370"/>
      <c r="AM46" s="132" t="str">
        <f>LEFT(RIGHT(" "&amp;入力用請求書!AM46,9),1)</f>
        <v xml:space="preserve"> </v>
      </c>
      <c r="AN46" s="133" t="str">
        <f>LEFT(RIGHT(" "&amp;入力用請求書!AM46,8),1)</f>
        <v xml:space="preserve"> </v>
      </c>
      <c r="AO46" s="134" t="str">
        <f>LEFT(RIGHT(" "&amp;入力用請求書!AM46,7),1)</f>
        <v xml:space="preserve"> </v>
      </c>
      <c r="AP46" s="132" t="str">
        <f>LEFT(RIGHT(" "&amp;入力用請求書!AM46,6),1)</f>
        <v xml:space="preserve"> </v>
      </c>
      <c r="AQ46" s="579" t="str">
        <f>LEFT(RIGHT(" "&amp;入力用請求書!AM46,5),1)</f>
        <v xml:space="preserve"> </v>
      </c>
      <c r="AR46" s="579"/>
      <c r="AS46" s="134" t="str">
        <f>LEFT(RIGHT(" "&amp;入力用請求書!AM46,4),1)</f>
        <v xml:space="preserve"> </v>
      </c>
      <c r="AT46" s="132" t="str">
        <f>LEFT(RIGHT(" "&amp;入力用請求書!AM46,3),1)</f>
        <v xml:space="preserve"> </v>
      </c>
      <c r="AU46" s="133" t="str">
        <f>LEFT(RIGHT(" "&amp;入力用請求書!AM46,2),1)</f>
        <v xml:space="preserve"> </v>
      </c>
      <c r="AV46" s="134" t="str">
        <f>LEFT(RIGHT(" "&amp;入力用請求書!AM46,1),1)</f>
        <v xml:space="preserve"> </v>
      </c>
    </row>
    <row r="47" spans="1:49" s="72" customFormat="1" ht="26.25" customHeight="1">
      <c r="B47" s="390" t="str">
        <f>IF(入力用請求書!B47="","",入力用請求書!B47)</f>
        <v/>
      </c>
      <c r="C47" s="391"/>
      <c r="D47" s="120" t="str">
        <f>IF(入力用請求書!D47="","",入力用請求書!D47)</f>
        <v/>
      </c>
      <c r="E47" s="359" t="str">
        <f>IF(入力用請求書!E47="","",入力用請求書!E47)</f>
        <v/>
      </c>
      <c r="F47" s="360"/>
      <c r="G47" s="361"/>
      <c r="H47" s="345" t="str">
        <f>IF(入力用請求書!H47=0,"",入力用請求書!H47)</f>
        <v/>
      </c>
      <c r="I47" s="346"/>
      <c r="J47" s="347"/>
      <c r="K47" s="129" t="str">
        <f>IF(入力用請求書!K47=0,"",入力用請求書!K47)</f>
        <v/>
      </c>
      <c r="L47" s="365" t="str">
        <f>IF(入力用請求書!L47=0,"",入力用請求書!L47)</f>
        <v/>
      </c>
      <c r="M47" s="366"/>
      <c r="N47" s="366"/>
      <c r="O47" s="367"/>
      <c r="P47" s="87" t="str">
        <f>LEFT(RIGHT(" "&amp;入力用請求書!$P$41,9),1)</f>
        <v xml:space="preserve"> </v>
      </c>
      <c r="Q47" s="88" t="str">
        <f>LEFT(RIGHT(" "&amp;入力用請求書!P47,8),1)</f>
        <v xml:space="preserve"> </v>
      </c>
      <c r="R47" s="89" t="str">
        <f>LEFT(RIGHT(" "&amp;入力用請求書!P47,7),1)</f>
        <v xml:space="preserve"> </v>
      </c>
      <c r="S47" s="87" t="str">
        <f>LEFT(RIGHT(" "&amp;入力用請求書!P47,6),1)</f>
        <v xml:space="preserve"> </v>
      </c>
      <c r="T47" s="88" t="str">
        <f>LEFT(RIGHT(" "&amp;入力用請求書!P47,5),1)</f>
        <v xml:space="preserve"> </v>
      </c>
      <c r="U47" s="89" t="str">
        <f>LEFT(RIGHT(" "&amp;入力用請求書!P47,4),1)</f>
        <v xml:space="preserve"> </v>
      </c>
      <c r="V47" s="87" t="str">
        <f>LEFT(RIGHT(" "&amp;入力用請求書!P47,3),1)</f>
        <v xml:space="preserve"> </v>
      </c>
      <c r="W47" s="88" t="str">
        <f>LEFT(RIGHT(" "&amp;入力用請求書!P47,2),1)</f>
        <v xml:space="preserve"> </v>
      </c>
      <c r="X47" s="89" t="str">
        <f>LEFT(RIGHT(" "&amp;入力用請求書!P47,1),1)</f>
        <v xml:space="preserve"> </v>
      </c>
      <c r="Y47" s="65"/>
      <c r="Z47" s="135" t="str">
        <f>IF(入力用請求書!Z47="","",入力用請求書!Z47)</f>
        <v/>
      </c>
      <c r="AA47" s="120" t="str">
        <f>IF(入力用請求書!AA47="","",入力用請求書!AA47)</f>
        <v/>
      </c>
      <c r="AB47" s="359" t="str">
        <f>IF(入力用請求書!AB47="","",入力用請求書!AB47)</f>
        <v/>
      </c>
      <c r="AC47" s="360"/>
      <c r="AD47" s="360"/>
      <c r="AE47" s="361"/>
      <c r="AF47" s="345" t="str">
        <f>IF(入力用請求書!AF47=0,"",入力用請求書!AF47)</f>
        <v/>
      </c>
      <c r="AG47" s="346"/>
      <c r="AH47" s="347"/>
      <c r="AI47" s="354" t="str">
        <f>IF(入力用請求書!AI47=0,"",入力用請求書!AI47)</f>
        <v/>
      </c>
      <c r="AJ47" s="354"/>
      <c r="AK47" s="365" t="str">
        <f>IF(入力用請求書!AK47=0,"",入力用請求書!AK47)</f>
        <v/>
      </c>
      <c r="AL47" s="367"/>
      <c r="AM47" s="87" t="str">
        <f>LEFT(RIGHT(" "&amp;入力用請求書!AM47,9),1)</f>
        <v xml:space="preserve"> </v>
      </c>
      <c r="AN47" s="88" t="str">
        <f>LEFT(RIGHT(" "&amp;入力用請求書!AM47,8),1)</f>
        <v xml:space="preserve"> </v>
      </c>
      <c r="AO47" s="89" t="str">
        <f>LEFT(RIGHT(" "&amp;入力用請求書!AM47,7),1)</f>
        <v xml:space="preserve"> </v>
      </c>
      <c r="AP47" s="87" t="str">
        <f>LEFT(RIGHT(" "&amp;入力用請求書!AM47,6),1)</f>
        <v xml:space="preserve"> </v>
      </c>
      <c r="AQ47" s="580" t="str">
        <f>LEFT(RIGHT(" "&amp;入力用請求書!AM47,5),1)</f>
        <v xml:space="preserve"> </v>
      </c>
      <c r="AR47" s="580"/>
      <c r="AS47" s="89" t="str">
        <f>LEFT(RIGHT(" "&amp;入力用請求書!AM47,4),1)</f>
        <v xml:space="preserve"> </v>
      </c>
      <c r="AT47" s="87" t="str">
        <f>LEFT(RIGHT(" "&amp;入力用請求書!AM47,3),1)</f>
        <v xml:space="preserve"> </v>
      </c>
      <c r="AU47" s="88" t="str">
        <f>LEFT(RIGHT(" "&amp;入力用請求書!AM47,2),1)</f>
        <v xml:space="preserve"> </v>
      </c>
      <c r="AV47" s="89" t="str">
        <f>LEFT(RIGHT(" "&amp;入力用請求書!AM47,1),1)</f>
        <v xml:space="preserve"> </v>
      </c>
    </row>
    <row r="48" spans="1:49" s="72" customFormat="1" ht="26.25" customHeight="1">
      <c r="B48" s="390" t="str">
        <f>IF(入力用請求書!B48="","",入力用請求書!B48)</f>
        <v/>
      </c>
      <c r="C48" s="391"/>
      <c r="D48" s="120" t="str">
        <f>IF(入力用請求書!D48="","",入力用請求書!D48)</f>
        <v/>
      </c>
      <c r="E48" s="359" t="str">
        <f>IF(入力用請求書!E48="","",入力用請求書!E48)</f>
        <v/>
      </c>
      <c r="F48" s="360"/>
      <c r="G48" s="361"/>
      <c r="H48" s="345" t="str">
        <f>IF(入力用請求書!H48=0,"",入力用請求書!H48)</f>
        <v/>
      </c>
      <c r="I48" s="346"/>
      <c r="J48" s="347"/>
      <c r="K48" s="129" t="str">
        <f>IF(入力用請求書!K48=0,"",入力用請求書!K48)</f>
        <v/>
      </c>
      <c r="L48" s="365" t="str">
        <f>IF(入力用請求書!L48=0,"",入力用請求書!L48)</f>
        <v/>
      </c>
      <c r="M48" s="366"/>
      <c r="N48" s="366"/>
      <c r="O48" s="367"/>
      <c r="P48" s="87" t="str">
        <f>LEFT(RIGHT(" "&amp;入力用請求書!$P$41,9),1)</f>
        <v xml:space="preserve"> </v>
      </c>
      <c r="Q48" s="88" t="str">
        <f>LEFT(RIGHT(" "&amp;入力用請求書!P48,8),1)</f>
        <v xml:space="preserve"> </v>
      </c>
      <c r="R48" s="89" t="str">
        <f>LEFT(RIGHT(" "&amp;入力用請求書!P48,7),1)</f>
        <v xml:space="preserve"> </v>
      </c>
      <c r="S48" s="87" t="str">
        <f>LEFT(RIGHT(" "&amp;入力用請求書!P48,6),1)</f>
        <v xml:space="preserve"> </v>
      </c>
      <c r="T48" s="88" t="str">
        <f>LEFT(RIGHT(" "&amp;入力用請求書!P48,5),1)</f>
        <v xml:space="preserve"> </v>
      </c>
      <c r="U48" s="89" t="str">
        <f>LEFT(RIGHT(" "&amp;入力用請求書!P48,4),1)</f>
        <v xml:space="preserve"> </v>
      </c>
      <c r="V48" s="87" t="str">
        <f>LEFT(RIGHT(" "&amp;入力用請求書!P48,3),1)</f>
        <v xml:space="preserve"> </v>
      </c>
      <c r="W48" s="88" t="str">
        <f>LEFT(RIGHT(" "&amp;入力用請求書!P48,2),1)</f>
        <v xml:space="preserve"> </v>
      </c>
      <c r="X48" s="89" t="str">
        <f>LEFT(RIGHT(" "&amp;入力用請求書!P48,1),1)</f>
        <v xml:space="preserve"> </v>
      </c>
      <c r="Y48" s="65"/>
      <c r="Z48" s="136" t="str">
        <f>IF(入力用請求書!Z48="","",入力用請求書!Z48)</f>
        <v/>
      </c>
      <c r="AA48" s="130" t="str">
        <f>IF(入力用請求書!AA48="","",入力用請求書!AA48)</f>
        <v/>
      </c>
      <c r="AB48" s="356" t="str">
        <f>IF(入力用請求書!AB48="","",入力用請求書!AB48)</f>
        <v/>
      </c>
      <c r="AC48" s="357"/>
      <c r="AD48" s="357"/>
      <c r="AE48" s="358"/>
      <c r="AF48" s="348" t="str">
        <f>IF(入力用請求書!AF48=0,"",入力用請求書!AF48)</f>
        <v/>
      </c>
      <c r="AG48" s="349"/>
      <c r="AH48" s="350"/>
      <c r="AI48" s="355" t="str">
        <f>IF(入力用請求書!AI48=0,"",入力用請求書!AI48)</f>
        <v/>
      </c>
      <c r="AJ48" s="355"/>
      <c r="AK48" s="368" t="str">
        <f>IF(入力用請求書!AK48=0,"",入力用請求書!AK48)</f>
        <v/>
      </c>
      <c r="AL48" s="370"/>
      <c r="AM48" s="132" t="str">
        <f>LEFT(RIGHT(" "&amp;入力用請求書!AM48,9),1)</f>
        <v xml:space="preserve"> </v>
      </c>
      <c r="AN48" s="133" t="str">
        <f>LEFT(RIGHT(" "&amp;入力用請求書!AM48,8),1)</f>
        <v xml:space="preserve"> </v>
      </c>
      <c r="AO48" s="134" t="str">
        <f>LEFT(RIGHT(" "&amp;入力用請求書!AM48,7),1)</f>
        <v xml:space="preserve"> </v>
      </c>
      <c r="AP48" s="132" t="str">
        <f>LEFT(RIGHT(" "&amp;入力用請求書!AM48,6),1)</f>
        <v xml:space="preserve"> </v>
      </c>
      <c r="AQ48" s="579" t="str">
        <f>LEFT(RIGHT(" "&amp;入力用請求書!AM48,5),1)</f>
        <v xml:space="preserve"> </v>
      </c>
      <c r="AR48" s="579"/>
      <c r="AS48" s="134" t="str">
        <f>LEFT(RIGHT(" "&amp;入力用請求書!AM48,4),1)</f>
        <v xml:space="preserve"> </v>
      </c>
      <c r="AT48" s="132" t="str">
        <f>LEFT(RIGHT(" "&amp;入力用請求書!AM48,3),1)</f>
        <v xml:space="preserve"> </v>
      </c>
      <c r="AU48" s="133" t="str">
        <f>LEFT(RIGHT(" "&amp;入力用請求書!AM48,2),1)</f>
        <v xml:space="preserve"> </v>
      </c>
      <c r="AV48" s="134" t="str">
        <f>LEFT(RIGHT(" "&amp;入力用請求書!AM48,1),1)</f>
        <v xml:space="preserve"> </v>
      </c>
    </row>
    <row r="49" spans="2:48" s="72" customFormat="1" ht="26.25" customHeight="1">
      <c r="B49" s="390" t="str">
        <f>IF(入力用請求書!B49="","",入力用請求書!B49)</f>
        <v/>
      </c>
      <c r="C49" s="391"/>
      <c r="D49" s="120" t="str">
        <f>IF(入力用請求書!D49="","",入力用請求書!D49)</f>
        <v/>
      </c>
      <c r="E49" s="359" t="str">
        <f>IF(入力用請求書!E49="","",入力用請求書!E49)</f>
        <v/>
      </c>
      <c r="F49" s="360"/>
      <c r="G49" s="361"/>
      <c r="H49" s="345" t="str">
        <f>IF(入力用請求書!H49=0,"",入力用請求書!H49)</f>
        <v/>
      </c>
      <c r="I49" s="346"/>
      <c r="J49" s="347"/>
      <c r="K49" s="129" t="str">
        <f>IF(入力用請求書!K49=0,"",入力用請求書!K49)</f>
        <v/>
      </c>
      <c r="L49" s="365" t="str">
        <f>IF(入力用請求書!L49=0,"",入力用請求書!L49)</f>
        <v/>
      </c>
      <c r="M49" s="366"/>
      <c r="N49" s="366"/>
      <c r="O49" s="367"/>
      <c r="P49" s="87" t="str">
        <f>LEFT(RIGHT(" "&amp;入力用請求書!$P$41,9),1)</f>
        <v xml:space="preserve"> </v>
      </c>
      <c r="Q49" s="88" t="str">
        <f>LEFT(RIGHT(" "&amp;入力用請求書!P49,8),1)</f>
        <v xml:space="preserve"> </v>
      </c>
      <c r="R49" s="89" t="str">
        <f>LEFT(RIGHT(" "&amp;入力用請求書!P49,7),1)</f>
        <v xml:space="preserve"> </v>
      </c>
      <c r="S49" s="87" t="str">
        <f>LEFT(RIGHT(" "&amp;入力用請求書!P49,6),1)</f>
        <v xml:space="preserve"> </v>
      </c>
      <c r="T49" s="88" t="str">
        <f>LEFT(RIGHT(" "&amp;入力用請求書!P49,5),1)</f>
        <v xml:space="preserve"> </v>
      </c>
      <c r="U49" s="89" t="str">
        <f>LEFT(RIGHT(" "&amp;入力用請求書!P49,4),1)</f>
        <v xml:space="preserve"> </v>
      </c>
      <c r="V49" s="87" t="str">
        <f>LEFT(RIGHT(" "&amp;入力用請求書!P49,3),1)</f>
        <v xml:space="preserve"> </v>
      </c>
      <c r="W49" s="88" t="str">
        <f>LEFT(RIGHT(" "&amp;入力用請求書!P49,2),1)</f>
        <v xml:space="preserve"> </v>
      </c>
      <c r="X49" s="89" t="str">
        <f>LEFT(RIGHT(" "&amp;入力用請求書!P49,1),1)</f>
        <v xml:space="preserve"> </v>
      </c>
      <c r="Y49" s="65"/>
      <c r="Z49" s="135" t="str">
        <f>IF(入力用請求書!Z49="","",入力用請求書!Z49)</f>
        <v/>
      </c>
      <c r="AA49" s="120" t="str">
        <f>IF(入力用請求書!AA49="","",入力用請求書!AA49)</f>
        <v/>
      </c>
      <c r="AB49" s="359" t="str">
        <f>IF(入力用請求書!AB49="","",入力用請求書!AB49)</f>
        <v/>
      </c>
      <c r="AC49" s="360"/>
      <c r="AD49" s="360"/>
      <c r="AE49" s="361"/>
      <c r="AF49" s="345" t="str">
        <f>IF(入力用請求書!AF49=0,"",入力用請求書!AF49)</f>
        <v/>
      </c>
      <c r="AG49" s="346"/>
      <c r="AH49" s="347"/>
      <c r="AI49" s="354" t="str">
        <f>IF(入力用請求書!AI49=0,"",入力用請求書!AI49)</f>
        <v/>
      </c>
      <c r="AJ49" s="354"/>
      <c r="AK49" s="365" t="str">
        <f>IF(入力用請求書!AK49=0,"",入力用請求書!AK49)</f>
        <v/>
      </c>
      <c r="AL49" s="367"/>
      <c r="AM49" s="87" t="str">
        <f>LEFT(RIGHT(" "&amp;入力用請求書!AM49,9),1)</f>
        <v xml:space="preserve"> </v>
      </c>
      <c r="AN49" s="88" t="str">
        <f>LEFT(RIGHT(" "&amp;入力用請求書!AM49,8),1)</f>
        <v xml:space="preserve"> </v>
      </c>
      <c r="AO49" s="89" t="str">
        <f>LEFT(RIGHT(" "&amp;入力用請求書!AM49,7),1)</f>
        <v xml:space="preserve"> </v>
      </c>
      <c r="AP49" s="87" t="str">
        <f>LEFT(RIGHT(" "&amp;入力用請求書!AM49,6),1)</f>
        <v xml:space="preserve"> </v>
      </c>
      <c r="AQ49" s="580" t="str">
        <f>LEFT(RIGHT(" "&amp;入力用請求書!AM49,5),1)</f>
        <v xml:space="preserve"> </v>
      </c>
      <c r="AR49" s="580"/>
      <c r="AS49" s="89" t="str">
        <f>LEFT(RIGHT(" "&amp;入力用請求書!AM49,4),1)</f>
        <v xml:space="preserve"> </v>
      </c>
      <c r="AT49" s="87" t="str">
        <f>LEFT(RIGHT(" "&amp;入力用請求書!AM49,3),1)</f>
        <v xml:space="preserve"> </v>
      </c>
      <c r="AU49" s="88" t="str">
        <f>LEFT(RIGHT(" "&amp;入力用請求書!AM49,2),1)</f>
        <v xml:space="preserve"> </v>
      </c>
      <c r="AV49" s="89" t="str">
        <f>LEFT(RIGHT(" "&amp;入力用請求書!AM49,1),1)</f>
        <v xml:space="preserve"> </v>
      </c>
    </row>
    <row r="50" spans="2:48" s="72" customFormat="1" ht="26.25" customHeight="1">
      <c r="B50" s="388" t="str">
        <f>IF(入力用請求書!B50="","",入力用請求書!B50)</f>
        <v/>
      </c>
      <c r="C50" s="389"/>
      <c r="D50" s="130" t="str">
        <f>IF(入力用請求書!D50="","",入力用請求書!D50)</f>
        <v/>
      </c>
      <c r="E50" s="356" t="str">
        <f>IF(入力用請求書!E50="","",入力用請求書!E50)</f>
        <v/>
      </c>
      <c r="F50" s="357"/>
      <c r="G50" s="358"/>
      <c r="H50" s="348" t="str">
        <f>IF(入力用請求書!H50=0,"",入力用請求書!H50)</f>
        <v/>
      </c>
      <c r="I50" s="349"/>
      <c r="J50" s="350"/>
      <c r="K50" s="131" t="str">
        <f>IF(入力用請求書!K50=0,"",入力用請求書!K50)</f>
        <v/>
      </c>
      <c r="L50" s="368" t="str">
        <f>IF(入力用請求書!L50=0,"",入力用請求書!L50)</f>
        <v/>
      </c>
      <c r="M50" s="369"/>
      <c r="N50" s="369"/>
      <c r="O50" s="370"/>
      <c r="P50" s="132" t="str">
        <f>LEFT(RIGHT(" "&amp;入力用請求書!$P$41,9),1)</f>
        <v xml:space="preserve"> </v>
      </c>
      <c r="Q50" s="133" t="str">
        <f>LEFT(RIGHT(" "&amp;入力用請求書!P50,8),1)</f>
        <v xml:space="preserve"> </v>
      </c>
      <c r="R50" s="134" t="str">
        <f>LEFT(RIGHT(" "&amp;入力用請求書!P50,7),1)</f>
        <v xml:space="preserve"> </v>
      </c>
      <c r="S50" s="132" t="str">
        <f>LEFT(RIGHT(" "&amp;入力用請求書!P50,6),1)</f>
        <v xml:space="preserve"> </v>
      </c>
      <c r="T50" s="133" t="str">
        <f>LEFT(RIGHT(" "&amp;入力用請求書!P50,5),1)</f>
        <v xml:space="preserve"> </v>
      </c>
      <c r="U50" s="134" t="str">
        <f>LEFT(RIGHT(" "&amp;入力用請求書!P50,4),1)</f>
        <v xml:space="preserve"> </v>
      </c>
      <c r="V50" s="132" t="str">
        <f>LEFT(RIGHT(" "&amp;入力用請求書!P50,3),1)</f>
        <v xml:space="preserve"> </v>
      </c>
      <c r="W50" s="133" t="str">
        <f>LEFT(RIGHT(" "&amp;入力用請求書!P50,2),1)</f>
        <v xml:space="preserve"> </v>
      </c>
      <c r="X50" s="134" t="str">
        <f>LEFT(RIGHT(" "&amp;入力用請求書!P50,1),1)</f>
        <v xml:space="preserve"> </v>
      </c>
      <c r="Y50" s="65"/>
      <c r="Z50" s="135" t="str">
        <f>IF(入力用請求書!Z50="","",入力用請求書!Z50)</f>
        <v/>
      </c>
      <c r="AA50" s="120" t="str">
        <f>IF(入力用請求書!AA50="","",入力用請求書!AA50)</f>
        <v/>
      </c>
      <c r="AB50" s="359" t="str">
        <f>IF(入力用請求書!AB50="","",入力用請求書!AB50)</f>
        <v/>
      </c>
      <c r="AC50" s="360"/>
      <c r="AD50" s="360"/>
      <c r="AE50" s="361"/>
      <c r="AF50" s="345" t="str">
        <f>IF(入力用請求書!AF50=0,"",入力用請求書!AF50)</f>
        <v/>
      </c>
      <c r="AG50" s="346"/>
      <c r="AH50" s="347"/>
      <c r="AI50" s="354" t="str">
        <f>IF(入力用請求書!AI50=0,"",入力用請求書!AI50)</f>
        <v/>
      </c>
      <c r="AJ50" s="354"/>
      <c r="AK50" s="365" t="str">
        <f>IF(入力用請求書!AK50=0,"",入力用請求書!AK50)</f>
        <v/>
      </c>
      <c r="AL50" s="367"/>
      <c r="AM50" s="87" t="str">
        <f>LEFT(RIGHT(" "&amp;入力用請求書!AM50,9),1)</f>
        <v xml:space="preserve"> </v>
      </c>
      <c r="AN50" s="88" t="str">
        <f>LEFT(RIGHT(" "&amp;入力用請求書!AM50,8),1)</f>
        <v xml:space="preserve"> </v>
      </c>
      <c r="AO50" s="89" t="str">
        <f>LEFT(RIGHT(" "&amp;入力用請求書!AM50,7),1)</f>
        <v xml:space="preserve"> </v>
      </c>
      <c r="AP50" s="87" t="str">
        <f>LEFT(RIGHT(" "&amp;入力用請求書!AM50,6),1)</f>
        <v xml:space="preserve"> </v>
      </c>
      <c r="AQ50" s="580" t="str">
        <f>LEFT(RIGHT(" "&amp;入力用請求書!AM50,5),1)</f>
        <v xml:space="preserve"> </v>
      </c>
      <c r="AR50" s="580"/>
      <c r="AS50" s="89" t="str">
        <f>LEFT(RIGHT(" "&amp;入力用請求書!AM50,4),1)</f>
        <v xml:space="preserve"> </v>
      </c>
      <c r="AT50" s="87" t="str">
        <f>LEFT(RIGHT(" "&amp;入力用請求書!AM50,3),1)</f>
        <v xml:space="preserve"> </v>
      </c>
      <c r="AU50" s="88" t="str">
        <f>LEFT(RIGHT(" "&amp;入力用請求書!AM50,2),1)</f>
        <v xml:space="preserve"> </v>
      </c>
      <c r="AV50" s="89" t="str">
        <f>LEFT(RIGHT(" "&amp;入力用請求書!AM50,1),1)</f>
        <v xml:space="preserve"> </v>
      </c>
    </row>
    <row r="51" spans="2:48" s="72" customFormat="1" ht="26.25" customHeight="1">
      <c r="B51" s="390" t="str">
        <f>IF(入力用請求書!B51="","",入力用請求書!B51)</f>
        <v/>
      </c>
      <c r="C51" s="391"/>
      <c r="D51" s="120" t="str">
        <f>IF(入力用請求書!D51="","",入力用請求書!D51)</f>
        <v/>
      </c>
      <c r="E51" s="359" t="str">
        <f>IF(入力用請求書!E51="","",入力用請求書!E51)</f>
        <v/>
      </c>
      <c r="F51" s="360"/>
      <c r="G51" s="361"/>
      <c r="H51" s="345" t="str">
        <f>IF(入力用請求書!H51=0,"",入力用請求書!H51)</f>
        <v/>
      </c>
      <c r="I51" s="346"/>
      <c r="J51" s="347"/>
      <c r="K51" s="129" t="str">
        <f>IF(入力用請求書!K51=0,"",入力用請求書!K51)</f>
        <v/>
      </c>
      <c r="L51" s="365" t="str">
        <f>IF(入力用請求書!L51=0,"",入力用請求書!L51)</f>
        <v/>
      </c>
      <c r="M51" s="366"/>
      <c r="N51" s="366"/>
      <c r="O51" s="367"/>
      <c r="P51" s="87" t="str">
        <f>LEFT(RIGHT(" "&amp;入力用請求書!$P$41,9),1)</f>
        <v xml:space="preserve"> </v>
      </c>
      <c r="Q51" s="88" t="str">
        <f>LEFT(RIGHT(" "&amp;入力用請求書!P51,8),1)</f>
        <v xml:space="preserve"> </v>
      </c>
      <c r="R51" s="89" t="str">
        <f>LEFT(RIGHT(" "&amp;入力用請求書!P51,7),1)</f>
        <v xml:space="preserve"> </v>
      </c>
      <c r="S51" s="87" t="str">
        <f>LEFT(RIGHT(" "&amp;入力用請求書!P51,6),1)</f>
        <v xml:space="preserve"> </v>
      </c>
      <c r="T51" s="88" t="str">
        <f>LEFT(RIGHT(" "&amp;入力用請求書!P51,5),1)</f>
        <v xml:space="preserve"> </v>
      </c>
      <c r="U51" s="89" t="str">
        <f>LEFT(RIGHT(" "&amp;入力用請求書!P51,4),1)</f>
        <v xml:space="preserve"> </v>
      </c>
      <c r="V51" s="87" t="str">
        <f>LEFT(RIGHT(" "&amp;入力用請求書!P51,3),1)</f>
        <v xml:space="preserve"> </v>
      </c>
      <c r="W51" s="88" t="str">
        <f>LEFT(RIGHT(" "&amp;入力用請求書!P51,2),1)</f>
        <v xml:space="preserve"> </v>
      </c>
      <c r="X51" s="89" t="str">
        <f>LEFT(RIGHT(" "&amp;入力用請求書!P51,1),1)</f>
        <v xml:space="preserve"> </v>
      </c>
      <c r="Y51" s="65"/>
      <c r="Z51" s="136" t="str">
        <f>IF(入力用請求書!Z51="","",入力用請求書!Z51)</f>
        <v/>
      </c>
      <c r="AA51" s="130" t="str">
        <f>IF(入力用請求書!AA51="","",入力用請求書!AA51)</f>
        <v/>
      </c>
      <c r="AB51" s="356" t="str">
        <f>IF(入力用請求書!AB51="","",入力用請求書!AB51)</f>
        <v/>
      </c>
      <c r="AC51" s="357"/>
      <c r="AD51" s="357"/>
      <c r="AE51" s="358"/>
      <c r="AF51" s="348" t="str">
        <f>IF(入力用請求書!AF51=0,"",入力用請求書!AF51)</f>
        <v/>
      </c>
      <c r="AG51" s="349"/>
      <c r="AH51" s="350"/>
      <c r="AI51" s="355" t="str">
        <f>IF(入力用請求書!AI51=0,"",入力用請求書!AI51)</f>
        <v/>
      </c>
      <c r="AJ51" s="355"/>
      <c r="AK51" s="368" t="str">
        <f>IF(入力用請求書!AK51=0,"",入力用請求書!AK51)</f>
        <v/>
      </c>
      <c r="AL51" s="370"/>
      <c r="AM51" s="132" t="str">
        <f>LEFT(RIGHT(" "&amp;入力用請求書!AM51,9),1)</f>
        <v xml:space="preserve"> </v>
      </c>
      <c r="AN51" s="133" t="str">
        <f>LEFT(RIGHT(" "&amp;入力用請求書!AM51,8),1)</f>
        <v xml:space="preserve"> </v>
      </c>
      <c r="AO51" s="134" t="str">
        <f>LEFT(RIGHT(" "&amp;入力用請求書!AM51,7),1)</f>
        <v xml:space="preserve"> </v>
      </c>
      <c r="AP51" s="132" t="str">
        <f>LEFT(RIGHT(" "&amp;入力用請求書!AM51,6),1)</f>
        <v xml:space="preserve"> </v>
      </c>
      <c r="AQ51" s="579" t="str">
        <f>LEFT(RIGHT(" "&amp;入力用請求書!AM51,5),1)</f>
        <v xml:space="preserve"> </v>
      </c>
      <c r="AR51" s="579"/>
      <c r="AS51" s="134" t="str">
        <f>LEFT(RIGHT(" "&amp;入力用請求書!AM51,4),1)</f>
        <v xml:space="preserve"> </v>
      </c>
      <c r="AT51" s="132" t="str">
        <f>LEFT(RIGHT(" "&amp;入力用請求書!AM51,3),1)</f>
        <v xml:space="preserve"> </v>
      </c>
      <c r="AU51" s="133" t="str">
        <f>LEFT(RIGHT(" "&amp;入力用請求書!AM51,2),1)</f>
        <v xml:space="preserve"> </v>
      </c>
      <c r="AV51" s="134" t="str">
        <f>LEFT(RIGHT(" "&amp;入力用請求書!AM51,1),1)</f>
        <v xml:space="preserve"> </v>
      </c>
    </row>
    <row r="52" spans="2:48" s="72" customFormat="1" ht="26.25" customHeight="1">
      <c r="B52" s="388" t="str">
        <f>IF(入力用請求書!B52="","",入力用請求書!B52)</f>
        <v/>
      </c>
      <c r="C52" s="389"/>
      <c r="D52" s="130" t="str">
        <f>IF(入力用請求書!D52="","",入力用請求書!D52)</f>
        <v/>
      </c>
      <c r="E52" s="356" t="str">
        <f>IF(入力用請求書!E52="","",入力用請求書!E52)</f>
        <v/>
      </c>
      <c r="F52" s="357"/>
      <c r="G52" s="358"/>
      <c r="H52" s="348" t="str">
        <f>IF(入力用請求書!H52=0,"",入力用請求書!H52)</f>
        <v/>
      </c>
      <c r="I52" s="349"/>
      <c r="J52" s="350"/>
      <c r="K52" s="131" t="str">
        <f>IF(入力用請求書!K52=0,"",入力用請求書!K52)</f>
        <v/>
      </c>
      <c r="L52" s="368" t="str">
        <f>IF(入力用請求書!L52=0,"",入力用請求書!L52)</f>
        <v/>
      </c>
      <c r="M52" s="369"/>
      <c r="N52" s="369"/>
      <c r="O52" s="370"/>
      <c r="P52" s="132" t="str">
        <f>LEFT(RIGHT(" "&amp;入力用請求書!$P$41,9),1)</f>
        <v xml:space="preserve"> </v>
      </c>
      <c r="Q52" s="133" t="str">
        <f>LEFT(RIGHT(" "&amp;入力用請求書!P52,8),1)</f>
        <v xml:space="preserve"> </v>
      </c>
      <c r="R52" s="134" t="str">
        <f>LEFT(RIGHT(" "&amp;入力用請求書!P52,7),1)</f>
        <v xml:space="preserve"> </v>
      </c>
      <c r="S52" s="132" t="str">
        <f>LEFT(RIGHT(" "&amp;入力用請求書!P52,6),1)</f>
        <v xml:space="preserve"> </v>
      </c>
      <c r="T52" s="133" t="str">
        <f>LEFT(RIGHT(" "&amp;入力用請求書!P52,5),1)</f>
        <v xml:space="preserve"> </v>
      </c>
      <c r="U52" s="134" t="str">
        <f>LEFT(RIGHT(" "&amp;入力用請求書!P52,4),1)</f>
        <v xml:space="preserve"> </v>
      </c>
      <c r="V52" s="132" t="str">
        <f>LEFT(RIGHT(" "&amp;入力用請求書!P52,3),1)</f>
        <v xml:space="preserve"> </v>
      </c>
      <c r="W52" s="133" t="str">
        <f>LEFT(RIGHT(" "&amp;入力用請求書!P52,2),1)</f>
        <v xml:space="preserve"> </v>
      </c>
      <c r="X52" s="134" t="str">
        <f>LEFT(RIGHT(" "&amp;入力用請求書!P52,1),1)</f>
        <v xml:space="preserve"> </v>
      </c>
      <c r="Y52" s="65"/>
      <c r="Z52" s="135" t="str">
        <f>IF(入力用請求書!Z52="","",入力用請求書!Z52)</f>
        <v/>
      </c>
      <c r="AA52" s="120" t="str">
        <f>IF(入力用請求書!AA52="","",入力用請求書!AA52)</f>
        <v/>
      </c>
      <c r="AB52" s="359" t="str">
        <f>IF(入力用請求書!AB52="","",入力用請求書!AB52)</f>
        <v/>
      </c>
      <c r="AC52" s="360"/>
      <c r="AD52" s="360"/>
      <c r="AE52" s="361"/>
      <c r="AF52" s="345" t="str">
        <f>IF(入力用請求書!AF52=0,"",入力用請求書!AF52)</f>
        <v/>
      </c>
      <c r="AG52" s="346"/>
      <c r="AH52" s="347"/>
      <c r="AI52" s="354" t="str">
        <f>IF(入力用請求書!AI52=0,"",入力用請求書!AI52)</f>
        <v/>
      </c>
      <c r="AJ52" s="354"/>
      <c r="AK52" s="365" t="str">
        <f>IF(入力用請求書!AK52=0,"",入力用請求書!AK52)</f>
        <v/>
      </c>
      <c r="AL52" s="367"/>
      <c r="AM52" s="87" t="str">
        <f>LEFT(RIGHT(" "&amp;入力用請求書!AM52,9),1)</f>
        <v xml:space="preserve"> </v>
      </c>
      <c r="AN52" s="88" t="str">
        <f>LEFT(RIGHT(" "&amp;入力用請求書!AM52,8),1)</f>
        <v xml:space="preserve"> </v>
      </c>
      <c r="AO52" s="89" t="str">
        <f>LEFT(RIGHT(" "&amp;入力用請求書!AM52,7),1)</f>
        <v xml:space="preserve"> </v>
      </c>
      <c r="AP52" s="87" t="str">
        <f>LEFT(RIGHT(" "&amp;入力用請求書!AM52,6),1)</f>
        <v xml:space="preserve"> </v>
      </c>
      <c r="AQ52" s="580" t="str">
        <f>LEFT(RIGHT(" "&amp;入力用請求書!AM52,5),1)</f>
        <v xml:space="preserve"> </v>
      </c>
      <c r="AR52" s="580"/>
      <c r="AS52" s="89" t="str">
        <f>LEFT(RIGHT(" "&amp;入力用請求書!AM52,4),1)</f>
        <v xml:space="preserve"> </v>
      </c>
      <c r="AT52" s="87" t="str">
        <f>LEFT(RIGHT(" "&amp;入力用請求書!AM52,3),1)</f>
        <v xml:space="preserve"> </v>
      </c>
      <c r="AU52" s="88" t="str">
        <f>LEFT(RIGHT(" "&amp;入力用請求書!AM52,2),1)</f>
        <v xml:space="preserve"> </v>
      </c>
      <c r="AV52" s="89" t="str">
        <f>LEFT(RIGHT(" "&amp;入力用請求書!AM52,1),1)</f>
        <v xml:space="preserve"> </v>
      </c>
    </row>
    <row r="53" spans="2:48" s="72" customFormat="1" ht="26.25" customHeight="1">
      <c r="B53" s="390" t="str">
        <f>IF(入力用請求書!B53="","",入力用請求書!B53)</f>
        <v/>
      </c>
      <c r="C53" s="391"/>
      <c r="D53" s="120" t="str">
        <f>IF(入力用請求書!D53="","",入力用請求書!D53)</f>
        <v/>
      </c>
      <c r="E53" s="359" t="str">
        <f>IF(入力用請求書!E53="","",入力用請求書!E53)</f>
        <v/>
      </c>
      <c r="F53" s="360"/>
      <c r="G53" s="361"/>
      <c r="H53" s="345" t="str">
        <f>IF(入力用請求書!H53=0,"",入力用請求書!H53)</f>
        <v/>
      </c>
      <c r="I53" s="346"/>
      <c r="J53" s="347"/>
      <c r="K53" s="129" t="str">
        <f>IF(入力用請求書!K53=0,"",入力用請求書!K53)</f>
        <v/>
      </c>
      <c r="L53" s="365" t="str">
        <f>IF(入力用請求書!L53=0,"",入力用請求書!L53)</f>
        <v/>
      </c>
      <c r="M53" s="366"/>
      <c r="N53" s="366"/>
      <c r="O53" s="367"/>
      <c r="P53" s="87" t="str">
        <f>LEFT(RIGHT(" "&amp;入力用請求書!$P$41,9),1)</f>
        <v xml:space="preserve"> </v>
      </c>
      <c r="Q53" s="88" t="str">
        <f>LEFT(RIGHT(" "&amp;入力用請求書!P53,8),1)</f>
        <v xml:space="preserve"> </v>
      </c>
      <c r="R53" s="89" t="str">
        <f>LEFT(RIGHT(" "&amp;入力用請求書!P53,7),1)</f>
        <v xml:space="preserve"> </v>
      </c>
      <c r="S53" s="87" t="str">
        <f>LEFT(RIGHT(" "&amp;入力用請求書!P53,6),1)</f>
        <v xml:space="preserve"> </v>
      </c>
      <c r="T53" s="88" t="str">
        <f>LEFT(RIGHT(" "&amp;入力用請求書!P53,5),1)</f>
        <v xml:space="preserve"> </v>
      </c>
      <c r="U53" s="89" t="str">
        <f>LEFT(RIGHT(" "&amp;入力用請求書!P53,4),1)</f>
        <v xml:space="preserve"> </v>
      </c>
      <c r="V53" s="87" t="str">
        <f>LEFT(RIGHT(" "&amp;入力用請求書!P53,3),1)</f>
        <v xml:space="preserve"> </v>
      </c>
      <c r="W53" s="88" t="str">
        <f>LEFT(RIGHT(" "&amp;入力用請求書!P53,2),1)</f>
        <v xml:space="preserve"> </v>
      </c>
      <c r="X53" s="89" t="str">
        <f>LEFT(RIGHT(" "&amp;入力用請求書!P53,1),1)</f>
        <v xml:space="preserve"> </v>
      </c>
      <c r="Y53" s="65"/>
      <c r="Z53" s="136" t="str">
        <f>IF(入力用請求書!Z53="","",入力用請求書!Z53)</f>
        <v/>
      </c>
      <c r="AA53" s="130" t="str">
        <f>IF(入力用請求書!AA53="","",入力用請求書!AA53)</f>
        <v/>
      </c>
      <c r="AB53" s="356" t="str">
        <f>IF(入力用請求書!AB53="","",入力用請求書!AB53)</f>
        <v/>
      </c>
      <c r="AC53" s="357"/>
      <c r="AD53" s="357"/>
      <c r="AE53" s="358"/>
      <c r="AF53" s="348" t="str">
        <f>IF(入力用請求書!AF53=0,"",入力用請求書!AF53)</f>
        <v/>
      </c>
      <c r="AG53" s="349"/>
      <c r="AH53" s="350"/>
      <c r="AI53" s="355" t="str">
        <f>IF(入力用請求書!AI53=0,"",入力用請求書!AI53)</f>
        <v/>
      </c>
      <c r="AJ53" s="355"/>
      <c r="AK53" s="368" t="str">
        <f>IF(入力用請求書!AK53=0,"",入力用請求書!AK53)</f>
        <v/>
      </c>
      <c r="AL53" s="370"/>
      <c r="AM53" s="132" t="str">
        <f>LEFT(RIGHT(" "&amp;入力用請求書!AM53,9),1)</f>
        <v xml:space="preserve"> </v>
      </c>
      <c r="AN53" s="133" t="str">
        <f>LEFT(RIGHT(" "&amp;入力用請求書!AM53,8),1)</f>
        <v xml:space="preserve"> </v>
      </c>
      <c r="AO53" s="134" t="str">
        <f>LEFT(RIGHT(" "&amp;入力用請求書!AM53,7),1)</f>
        <v xml:space="preserve"> </v>
      </c>
      <c r="AP53" s="132" t="str">
        <f>LEFT(RIGHT(" "&amp;入力用請求書!AM53,6),1)</f>
        <v xml:space="preserve"> </v>
      </c>
      <c r="AQ53" s="579" t="str">
        <f>LEFT(RIGHT(" "&amp;入力用請求書!AM53,5),1)</f>
        <v xml:space="preserve"> </v>
      </c>
      <c r="AR53" s="579"/>
      <c r="AS53" s="134" t="str">
        <f>LEFT(RIGHT(" "&amp;入力用請求書!AM53,4),1)</f>
        <v xml:space="preserve"> </v>
      </c>
      <c r="AT53" s="132" t="str">
        <f>LEFT(RIGHT(" "&amp;入力用請求書!AM53,3),1)</f>
        <v xml:space="preserve"> </v>
      </c>
      <c r="AU53" s="133" t="str">
        <f>LEFT(RIGHT(" "&amp;入力用請求書!AM53,2),1)</f>
        <v xml:space="preserve"> </v>
      </c>
      <c r="AV53" s="134" t="str">
        <f>LEFT(RIGHT(" "&amp;入力用請求書!AM53,1),1)</f>
        <v xml:space="preserve"> </v>
      </c>
    </row>
    <row r="54" spans="2:48" s="72" customFormat="1" ht="26.25" customHeight="1">
      <c r="B54" s="388" t="str">
        <f>IF(入力用請求書!B54="","",入力用請求書!B54)</f>
        <v/>
      </c>
      <c r="C54" s="389"/>
      <c r="D54" s="130" t="str">
        <f>IF(入力用請求書!D54="","",入力用請求書!D54)</f>
        <v/>
      </c>
      <c r="E54" s="356" t="str">
        <f>IF(入力用請求書!E54="","",入力用請求書!E54)</f>
        <v/>
      </c>
      <c r="F54" s="357"/>
      <c r="G54" s="358"/>
      <c r="H54" s="348" t="str">
        <f>IF(入力用請求書!H54=0,"",入力用請求書!H54)</f>
        <v/>
      </c>
      <c r="I54" s="349"/>
      <c r="J54" s="350"/>
      <c r="K54" s="131" t="str">
        <f>IF(入力用請求書!K54=0,"",入力用請求書!K54)</f>
        <v/>
      </c>
      <c r="L54" s="368" t="str">
        <f>IF(入力用請求書!L54=0,"",入力用請求書!L54)</f>
        <v/>
      </c>
      <c r="M54" s="369"/>
      <c r="N54" s="369"/>
      <c r="O54" s="370"/>
      <c r="P54" s="132" t="str">
        <f>LEFT(RIGHT(" "&amp;入力用請求書!$P$41,9),1)</f>
        <v xml:space="preserve"> </v>
      </c>
      <c r="Q54" s="133" t="str">
        <f>LEFT(RIGHT(" "&amp;入力用請求書!P54,8),1)</f>
        <v xml:space="preserve"> </v>
      </c>
      <c r="R54" s="134" t="str">
        <f>LEFT(RIGHT(" "&amp;入力用請求書!P54,7),1)</f>
        <v xml:space="preserve"> </v>
      </c>
      <c r="S54" s="132" t="str">
        <f>LEFT(RIGHT(" "&amp;入力用請求書!P54,6),1)</f>
        <v xml:space="preserve"> </v>
      </c>
      <c r="T54" s="133" t="str">
        <f>LEFT(RIGHT(" "&amp;入力用請求書!P54,5),1)</f>
        <v xml:space="preserve"> </v>
      </c>
      <c r="U54" s="134" t="str">
        <f>LEFT(RIGHT(" "&amp;入力用請求書!P54,4),1)</f>
        <v xml:space="preserve"> </v>
      </c>
      <c r="V54" s="132" t="str">
        <f>LEFT(RIGHT(" "&amp;入力用請求書!P54,3),1)</f>
        <v xml:space="preserve"> </v>
      </c>
      <c r="W54" s="133" t="str">
        <f>LEFT(RIGHT(" "&amp;入力用請求書!P54,2),1)</f>
        <v xml:space="preserve"> </v>
      </c>
      <c r="X54" s="134" t="str">
        <f>LEFT(RIGHT(" "&amp;入力用請求書!P54,1),1)</f>
        <v xml:space="preserve"> </v>
      </c>
      <c r="Y54" s="65"/>
      <c r="Z54" s="135" t="str">
        <f>IF(入力用請求書!Z54="","",入力用請求書!Z54)</f>
        <v/>
      </c>
      <c r="AA54" s="120" t="str">
        <f>IF(入力用請求書!AA54="","",入力用請求書!AA54)</f>
        <v/>
      </c>
      <c r="AB54" s="359" t="str">
        <f>IF(入力用請求書!AB54="","",入力用請求書!AB54)</f>
        <v/>
      </c>
      <c r="AC54" s="360"/>
      <c r="AD54" s="360"/>
      <c r="AE54" s="361"/>
      <c r="AF54" s="345" t="str">
        <f>IF(入力用請求書!AF54=0,"",入力用請求書!AF54)</f>
        <v/>
      </c>
      <c r="AG54" s="346"/>
      <c r="AH54" s="347"/>
      <c r="AI54" s="354" t="str">
        <f>IF(入力用請求書!AI54=0,"",入力用請求書!AI54)</f>
        <v/>
      </c>
      <c r="AJ54" s="354"/>
      <c r="AK54" s="365" t="str">
        <f>IF(入力用請求書!AK54=0,"",入力用請求書!AK54)</f>
        <v/>
      </c>
      <c r="AL54" s="367"/>
      <c r="AM54" s="87" t="str">
        <f>LEFT(RIGHT(" "&amp;入力用請求書!AM54,9),1)</f>
        <v xml:space="preserve"> </v>
      </c>
      <c r="AN54" s="88" t="str">
        <f>LEFT(RIGHT(" "&amp;入力用請求書!AM54,8),1)</f>
        <v xml:space="preserve"> </v>
      </c>
      <c r="AO54" s="89" t="str">
        <f>LEFT(RIGHT(" "&amp;入力用請求書!AM54,7),1)</f>
        <v xml:space="preserve"> </v>
      </c>
      <c r="AP54" s="87" t="str">
        <f>LEFT(RIGHT(" "&amp;入力用請求書!AM54,6),1)</f>
        <v xml:space="preserve"> </v>
      </c>
      <c r="AQ54" s="580" t="str">
        <f>LEFT(RIGHT(" "&amp;入力用請求書!AM54,5),1)</f>
        <v xml:space="preserve"> </v>
      </c>
      <c r="AR54" s="580"/>
      <c r="AS54" s="89" t="str">
        <f>LEFT(RIGHT(" "&amp;入力用請求書!AM54,4),1)</f>
        <v xml:space="preserve"> </v>
      </c>
      <c r="AT54" s="87" t="str">
        <f>LEFT(RIGHT(" "&amp;入力用請求書!AM54,3),1)</f>
        <v xml:space="preserve"> </v>
      </c>
      <c r="AU54" s="88" t="str">
        <f>LEFT(RIGHT(" "&amp;入力用請求書!AM54,2),1)</f>
        <v xml:space="preserve"> </v>
      </c>
      <c r="AV54" s="89" t="str">
        <f>LEFT(RIGHT(" "&amp;入力用請求書!AM54,1),1)</f>
        <v xml:space="preserve"> </v>
      </c>
    </row>
    <row r="55" spans="2:48" s="72" customFormat="1" ht="26.25" customHeight="1">
      <c r="B55" s="390" t="str">
        <f>IF(入力用請求書!B55="","",入力用請求書!B55)</f>
        <v/>
      </c>
      <c r="C55" s="391"/>
      <c r="D55" s="120" t="str">
        <f>IF(入力用請求書!D55="","",入力用請求書!D55)</f>
        <v/>
      </c>
      <c r="E55" s="359" t="str">
        <f>IF(入力用請求書!E55="","",入力用請求書!E55)</f>
        <v/>
      </c>
      <c r="F55" s="360"/>
      <c r="G55" s="361"/>
      <c r="H55" s="345" t="str">
        <f>IF(入力用請求書!H55=0,"",入力用請求書!H55)</f>
        <v/>
      </c>
      <c r="I55" s="346"/>
      <c r="J55" s="347"/>
      <c r="K55" s="129" t="str">
        <f>IF(入力用請求書!K55=0,"",入力用請求書!K55)</f>
        <v/>
      </c>
      <c r="L55" s="365" t="str">
        <f>IF(入力用請求書!L55=0,"",入力用請求書!L55)</f>
        <v/>
      </c>
      <c r="M55" s="366"/>
      <c r="N55" s="366"/>
      <c r="O55" s="367"/>
      <c r="P55" s="87" t="str">
        <f>LEFT(RIGHT(" "&amp;入力用請求書!$P$41,9),1)</f>
        <v xml:space="preserve"> </v>
      </c>
      <c r="Q55" s="88" t="str">
        <f>LEFT(RIGHT(" "&amp;入力用請求書!P55,8),1)</f>
        <v xml:space="preserve"> </v>
      </c>
      <c r="R55" s="89" t="str">
        <f>LEFT(RIGHT(" "&amp;入力用請求書!P55,7),1)</f>
        <v xml:space="preserve"> </v>
      </c>
      <c r="S55" s="87" t="str">
        <f>LEFT(RIGHT(" "&amp;入力用請求書!P55,6),1)</f>
        <v xml:space="preserve"> </v>
      </c>
      <c r="T55" s="88" t="str">
        <f>LEFT(RIGHT(" "&amp;入力用請求書!P55,5),1)</f>
        <v xml:space="preserve"> </v>
      </c>
      <c r="U55" s="89" t="str">
        <f>LEFT(RIGHT(" "&amp;入力用請求書!P55,4),1)</f>
        <v xml:space="preserve"> </v>
      </c>
      <c r="V55" s="87" t="str">
        <f>LEFT(RIGHT(" "&amp;入力用請求書!P55,3),1)</f>
        <v xml:space="preserve"> </v>
      </c>
      <c r="W55" s="88" t="str">
        <f>LEFT(RIGHT(" "&amp;入力用請求書!P55,2),1)</f>
        <v xml:space="preserve"> </v>
      </c>
      <c r="X55" s="89" t="str">
        <f>LEFT(RIGHT(" "&amp;入力用請求書!P55,1),1)</f>
        <v xml:space="preserve"> </v>
      </c>
      <c r="Y55" s="65"/>
      <c r="Z55" s="136" t="str">
        <f>IF(入力用請求書!Z55="","",入力用請求書!Z55)</f>
        <v/>
      </c>
      <c r="AA55" s="130" t="str">
        <f>IF(入力用請求書!AA55="","",入力用請求書!AA55)</f>
        <v/>
      </c>
      <c r="AB55" s="356" t="str">
        <f>IF(入力用請求書!AB55="","",入力用請求書!AB55)</f>
        <v/>
      </c>
      <c r="AC55" s="357"/>
      <c r="AD55" s="357"/>
      <c r="AE55" s="358"/>
      <c r="AF55" s="348" t="str">
        <f>IF(入力用請求書!AF55=0,"",入力用請求書!AF55)</f>
        <v/>
      </c>
      <c r="AG55" s="349"/>
      <c r="AH55" s="350"/>
      <c r="AI55" s="355" t="str">
        <f>IF(入力用請求書!AI55=0,"",入力用請求書!AI55)</f>
        <v/>
      </c>
      <c r="AJ55" s="355"/>
      <c r="AK55" s="368" t="str">
        <f>IF(入力用請求書!AK55=0,"",入力用請求書!AK55)</f>
        <v/>
      </c>
      <c r="AL55" s="370"/>
      <c r="AM55" s="132" t="str">
        <f>LEFT(RIGHT(" "&amp;入力用請求書!AM55,9),1)</f>
        <v xml:space="preserve"> </v>
      </c>
      <c r="AN55" s="133" t="str">
        <f>LEFT(RIGHT(" "&amp;入力用請求書!AM55,8),1)</f>
        <v xml:space="preserve"> </v>
      </c>
      <c r="AO55" s="134" t="str">
        <f>LEFT(RIGHT(" "&amp;入力用請求書!AM55,7),1)</f>
        <v xml:space="preserve"> </v>
      </c>
      <c r="AP55" s="132" t="str">
        <f>LEFT(RIGHT(" "&amp;入力用請求書!AM55,6),1)</f>
        <v xml:space="preserve"> </v>
      </c>
      <c r="AQ55" s="579" t="str">
        <f>LEFT(RIGHT(" "&amp;入力用請求書!AM55,5),1)</f>
        <v xml:space="preserve"> </v>
      </c>
      <c r="AR55" s="579"/>
      <c r="AS55" s="134" t="str">
        <f>LEFT(RIGHT(" "&amp;入力用請求書!AM55,4),1)</f>
        <v xml:space="preserve"> </v>
      </c>
      <c r="AT55" s="132" t="str">
        <f>LEFT(RIGHT(" "&amp;入力用請求書!AM55,3),1)</f>
        <v xml:space="preserve"> </v>
      </c>
      <c r="AU55" s="133" t="str">
        <f>LEFT(RIGHT(" "&amp;入力用請求書!AM55,2),1)</f>
        <v xml:space="preserve"> </v>
      </c>
      <c r="AV55" s="134" t="str">
        <f>LEFT(RIGHT(" "&amp;入力用請求書!AM55,1),1)</f>
        <v xml:space="preserve"> </v>
      </c>
    </row>
    <row r="56" spans="2:48" s="72" customFormat="1" ht="26.25" customHeight="1">
      <c r="B56" s="388" t="str">
        <f>IF(入力用請求書!B56="","",入力用請求書!B56)</f>
        <v/>
      </c>
      <c r="C56" s="389"/>
      <c r="D56" s="130" t="str">
        <f>IF(入力用請求書!D56="","",入力用請求書!D56)</f>
        <v/>
      </c>
      <c r="E56" s="356" t="str">
        <f>IF(入力用請求書!E56="","",入力用請求書!E56)</f>
        <v/>
      </c>
      <c r="F56" s="357"/>
      <c r="G56" s="358"/>
      <c r="H56" s="348" t="str">
        <f>IF(入力用請求書!H56=0,"",入力用請求書!H56)</f>
        <v/>
      </c>
      <c r="I56" s="349"/>
      <c r="J56" s="350"/>
      <c r="K56" s="131" t="str">
        <f>IF(入力用請求書!K56=0,"",入力用請求書!K56)</f>
        <v/>
      </c>
      <c r="L56" s="368" t="str">
        <f>IF(入力用請求書!L56=0,"",入力用請求書!L56)</f>
        <v/>
      </c>
      <c r="M56" s="369"/>
      <c r="N56" s="369"/>
      <c r="O56" s="370"/>
      <c r="P56" s="132" t="str">
        <f>LEFT(RIGHT(" "&amp;入力用請求書!$P$41,9),1)</f>
        <v xml:space="preserve"> </v>
      </c>
      <c r="Q56" s="133" t="str">
        <f>LEFT(RIGHT(" "&amp;入力用請求書!P56,8),1)</f>
        <v xml:space="preserve"> </v>
      </c>
      <c r="R56" s="134" t="str">
        <f>LEFT(RIGHT(" "&amp;入力用請求書!P56,7),1)</f>
        <v xml:space="preserve"> </v>
      </c>
      <c r="S56" s="132" t="str">
        <f>LEFT(RIGHT(" "&amp;入力用請求書!P56,6),1)</f>
        <v xml:space="preserve"> </v>
      </c>
      <c r="T56" s="133" t="str">
        <f>LEFT(RIGHT(" "&amp;入力用請求書!P56,5),1)</f>
        <v xml:space="preserve"> </v>
      </c>
      <c r="U56" s="134" t="str">
        <f>LEFT(RIGHT(" "&amp;入力用請求書!P56,4),1)</f>
        <v xml:space="preserve"> </v>
      </c>
      <c r="V56" s="132" t="str">
        <f>LEFT(RIGHT(" "&amp;入力用請求書!P56,3),1)</f>
        <v xml:space="preserve"> </v>
      </c>
      <c r="W56" s="133" t="str">
        <f>LEFT(RIGHT(" "&amp;入力用請求書!P56,2),1)</f>
        <v xml:space="preserve"> </v>
      </c>
      <c r="X56" s="134" t="str">
        <f>LEFT(RIGHT(" "&amp;入力用請求書!P56,1),1)</f>
        <v xml:space="preserve"> </v>
      </c>
      <c r="Y56" s="65"/>
      <c r="Z56" s="135" t="str">
        <f>IF(入力用請求書!Z56="","",入力用請求書!Z56)</f>
        <v/>
      </c>
      <c r="AA56" s="120" t="str">
        <f>IF(入力用請求書!AA56="","",入力用請求書!AA56)</f>
        <v/>
      </c>
      <c r="AB56" s="359" t="str">
        <f>IF(入力用請求書!AB56="","",入力用請求書!AB56)</f>
        <v/>
      </c>
      <c r="AC56" s="360"/>
      <c r="AD56" s="360"/>
      <c r="AE56" s="361"/>
      <c r="AF56" s="345" t="str">
        <f>IF(入力用請求書!AF56=0,"",入力用請求書!AF56)</f>
        <v/>
      </c>
      <c r="AG56" s="346"/>
      <c r="AH56" s="347"/>
      <c r="AI56" s="354" t="str">
        <f>IF(入力用請求書!AI56=0,"",入力用請求書!AI56)</f>
        <v/>
      </c>
      <c r="AJ56" s="354"/>
      <c r="AK56" s="365" t="str">
        <f>IF(入力用請求書!AK56=0,"",入力用請求書!AK56)</f>
        <v/>
      </c>
      <c r="AL56" s="367"/>
      <c r="AM56" s="87" t="str">
        <f>LEFT(RIGHT(" "&amp;入力用請求書!AM56,9),1)</f>
        <v xml:space="preserve"> </v>
      </c>
      <c r="AN56" s="88" t="str">
        <f>LEFT(RIGHT(" "&amp;入力用請求書!AM56,8),1)</f>
        <v xml:space="preserve"> </v>
      </c>
      <c r="AO56" s="89" t="str">
        <f>LEFT(RIGHT(" "&amp;入力用請求書!AM56,7),1)</f>
        <v xml:space="preserve"> </v>
      </c>
      <c r="AP56" s="87" t="str">
        <f>LEFT(RIGHT(" "&amp;入力用請求書!AM56,6),1)</f>
        <v xml:space="preserve"> </v>
      </c>
      <c r="AQ56" s="580" t="str">
        <f>LEFT(RIGHT(" "&amp;入力用請求書!AM56,5),1)</f>
        <v xml:space="preserve"> </v>
      </c>
      <c r="AR56" s="580"/>
      <c r="AS56" s="89" t="str">
        <f>LEFT(RIGHT(" "&amp;入力用請求書!AM56,4),1)</f>
        <v xml:space="preserve"> </v>
      </c>
      <c r="AT56" s="87" t="str">
        <f>LEFT(RIGHT(" "&amp;入力用請求書!AM56,3),1)</f>
        <v xml:space="preserve"> </v>
      </c>
      <c r="AU56" s="88" t="str">
        <f>LEFT(RIGHT(" "&amp;入力用請求書!AM56,2),1)</f>
        <v xml:space="preserve"> </v>
      </c>
      <c r="AV56" s="89" t="str">
        <f>LEFT(RIGHT(" "&amp;入力用請求書!AM56,1),1)</f>
        <v xml:space="preserve"> </v>
      </c>
    </row>
    <row r="57" spans="2:48" s="72" customFormat="1" ht="26.25" customHeight="1">
      <c r="B57" s="390" t="str">
        <f>IF(入力用請求書!B57="","",入力用請求書!B57)</f>
        <v/>
      </c>
      <c r="C57" s="391"/>
      <c r="D57" s="120" t="str">
        <f>IF(入力用請求書!D57="","",入力用請求書!D57)</f>
        <v/>
      </c>
      <c r="E57" s="359" t="str">
        <f>IF(入力用請求書!E57="","",入力用請求書!E57)</f>
        <v/>
      </c>
      <c r="F57" s="360"/>
      <c r="G57" s="361"/>
      <c r="H57" s="345" t="str">
        <f>IF(入力用請求書!H57=0,"",入力用請求書!H57)</f>
        <v/>
      </c>
      <c r="I57" s="346"/>
      <c r="J57" s="347"/>
      <c r="K57" s="129" t="str">
        <f>IF(入力用請求書!K57=0,"",入力用請求書!K57)</f>
        <v/>
      </c>
      <c r="L57" s="365" t="str">
        <f>IF(入力用請求書!L57=0,"",入力用請求書!L57)</f>
        <v/>
      </c>
      <c r="M57" s="366"/>
      <c r="N57" s="366"/>
      <c r="O57" s="367"/>
      <c r="P57" s="87" t="str">
        <f>LEFT(RIGHT(" "&amp;入力用請求書!$P$41,9),1)</f>
        <v xml:space="preserve"> </v>
      </c>
      <c r="Q57" s="88" t="str">
        <f>LEFT(RIGHT(" "&amp;入力用請求書!P57,8),1)</f>
        <v xml:space="preserve"> </v>
      </c>
      <c r="R57" s="89" t="str">
        <f>LEFT(RIGHT(" "&amp;入力用請求書!P57,7),1)</f>
        <v xml:space="preserve"> </v>
      </c>
      <c r="S57" s="87" t="str">
        <f>LEFT(RIGHT(" "&amp;入力用請求書!P57,6),1)</f>
        <v xml:space="preserve"> </v>
      </c>
      <c r="T57" s="88" t="str">
        <f>LEFT(RIGHT(" "&amp;入力用請求書!P57,5),1)</f>
        <v xml:space="preserve"> </v>
      </c>
      <c r="U57" s="89" t="str">
        <f>LEFT(RIGHT(" "&amp;入力用請求書!P57,4),1)</f>
        <v xml:space="preserve"> </v>
      </c>
      <c r="V57" s="87" t="str">
        <f>LEFT(RIGHT(" "&amp;入力用請求書!P57,3),1)</f>
        <v xml:space="preserve"> </v>
      </c>
      <c r="W57" s="88" t="str">
        <f>LEFT(RIGHT(" "&amp;入力用請求書!P57,2),1)</f>
        <v xml:space="preserve"> </v>
      </c>
      <c r="X57" s="89" t="str">
        <f>LEFT(RIGHT(" "&amp;入力用請求書!P57,1),1)</f>
        <v xml:space="preserve"> </v>
      </c>
      <c r="Y57" s="65"/>
      <c r="Z57" s="136" t="str">
        <f>IF(入力用請求書!Z57="","",入力用請求書!Z57)</f>
        <v/>
      </c>
      <c r="AA57" s="130" t="str">
        <f>IF(入力用請求書!AA57="","",入力用請求書!AA57)</f>
        <v/>
      </c>
      <c r="AB57" s="356" t="str">
        <f>IF(入力用請求書!AB57="","",入力用請求書!AB57)</f>
        <v/>
      </c>
      <c r="AC57" s="357"/>
      <c r="AD57" s="357"/>
      <c r="AE57" s="358"/>
      <c r="AF57" s="348" t="str">
        <f>IF(入力用請求書!AF57=0,"",入力用請求書!AF57)</f>
        <v/>
      </c>
      <c r="AG57" s="349"/>
      <c r="AH57" s="350"/>
      <c r="AI57" s="355" t="str">
        <f>IF(入力用請求書!AI57=0,"",入力用請求書!AI57)</f>
        <v/>
      </c>
      <c r="AJ57" s="355"/>
      <c r="AK57" s="368" t="str">
        <f>IF(入力用請求書!AK57=0,"",入力用請求書!AK57)</f>
        <v/>
      </c>
      <c r="AL57" s="370"/>
      <c r="AM57" s="132" t="str">
        <f>LEFT(RIGHT(" "&amp;入力用請求書!AM57,9),1)</f>
        <v xml:space="preserve"> </v>
      </c>
      <c r="AN57" s="133" t="str">
        <f>LEFT(RIGHT(" "&amp;入力用請求書!AM57,8),1)</f>
        <v xml:space="preserve"> </v>
      </c>
      <c r="AO57" s="134" t="str">
        <f>LEFT(RIGHT(" "&amp;入力用請求書!AM57,7),1)</f>
        <v xml:space="preserve"> </v>
      </c>
      <c r="AP57" s="132" t="str">
        <f>LEFT(RIGHT(" "&amp;入力用請求書!AM57,6),1)</f>
        <v xml:space="preserve"> </v>
      </c>
      <c r="AQ57" s="579" t="str">
        <f>LEFT(RIGHT(" "&amp;入力用請求書!AM57,5),1)</f>
        <v xml:space="preserve"> </v>
      </c>
      <c r="AR57" s="579"/>
      <c r="AS57" s="134" t="str">
        <f>LEFT(RIGHT(" "&amp;入力用請求書!AM57,4),1)</f>
        <v xml:space="preserve"> </v>
      </c>
      <c r="AT57" s="132" t="str">
        <f>LEFT(RIGHT(" "&amp;入力用請求書!AM57,3),1)</f>
        <v xml:space="preserve"> </v>
      </c>
      <c r="AU57" s="133" t="str">
        <f>LEFT(RIGHT(" "&amp;入力用請求書!AM57,2),1)</f>
        <v xml:space="preserve"> </v>
      </c>
      <c r="AV57" s="134" t="str">
        <f>LEFT(RIGHT(" "&amp;入力用請求書!AM57,1),1)</f>
        <v xml:space="preserve"> </v>
      </c>
    </row>
    <row r="58" spans="2:48" s="72" customFormat="1" ht="26.25" customHeight="1">
      <c r="B58" s="388" t="str">
        <f>IF(入力用請求書!B58="","",入力用請求書!B58)</f>
        <v/>
      </c>
      <c r="C58" s="389"/>
      <c r="D58" s="130" t="str">
        <f>IF(入力用請求書!D58="","",入力用請求書!D58)</f>
        <v/>
      </c>
      <c r="E58" s="356" t="str">
        <f>IF(入力用請求書!E58="","",入力用請求書!E58)</f>
        <v/>
      </c>
      <c r="F58" s="357"/>
      <c r="G58" s="358"/>
      <c r="H58" s="348" t="str">
        <f>IF(入力用請求書!H58=0,"",入力用請求書!H58)</f>
        <v/>
      </c>
      <c r="I58" s="349"/>
      <c r="J58" s="350"/>
      <c r="K58" s="131" t="str">
        <f>IF(入力用請求書!K58=0,"",入力用請求書!K58)</f>
        <v/>
      </c>
      <c r="L58" s="368" t="str">
        <f>IF(入力用請求書!L58=0,"",入力用請求書!L58)</f>
        <v/>
      </c>
      <c r="M58" s="369"/>
      <c r="N58" s="369"/>
      <c r="O58" s="370"/>
      <c r="P58" s="132" t="str">
        <f>LEFT(RIGHT(" "&amp;入力用請求書!$P$41,9),1)</f>
        <v xml:space="preserve"> </v>
      </c>
      <c r="Q58" s="133" t="str">
        <f>LEFT(RIGHT(" "&amp;入力用請求書!P58,8),1)</f>
        <v xml:space="preserve"> </v>
      </c>
      <c r="R58" s="134" t="str">
        <f>LEFT(RIGHT(" "&amp;入力用請求書!P58,7),1)</f>
        <v xml:space="preserve"> </v>
      </c>
      <c r="S58" s="132" t="str">
        <f>LEFT(RIGHT(" "&amp;入力用請求書!P58,6),1)</f>
        <v xml:space="preserve"> </v>
      </c>
      <c r="T58" s="133" t="str">
        <f>LEFT(RIGHT(" "&amp;入力用請求書!P58,5),1)</f>
        <v xml:space="preserve"> </v>
      </c>
      <c r="U58" s="134" t="str">
        <f>LEFT(RIGHT(" "&amp;入力用請求書!P58,4),1)</f>
        <v xml:space="preserve"> </v>
      </c>
      <c r="V58" s="132" t="str">
        <f>LEFT(RIGHT(" "&amp;入力用請求書!P58,3),1)</f>
        <v xml:space="preserve"> </v>
      </c>
      <c r="W58" s="133" t="str">
        <f>LEFT(RIGHT(" "&amp;入力用請求書!P58,2),1)</f>
        <v xml:space="preserve"> </v>
      </c>
      <c r="X58" s="134" t="str">
        <f>LEFT(RIGHT(" "&amp;入力用請求書!P58,1),1)</f>
        <v xml:space="preserve"> </v>
      </c>
      <c r="Y58" s="65"/>
      <c r="Z58" s="135" t="str">
        <f>IF(入力用請求書!Z58="","",入力用請求書!Z58)</f>
        <v/>
      </c>
      <c r="AA58" s="120" t="str">
        <f>IF(入力用請求書!AA58="","",入力用請求書!AA58)</f>
        <v/>
      </c>
      <c r="AB58" s="359" t="str">
        <f>IF(入力用請求書!AB58="","",入力用請求書!AB58)</f>
        <v/>
      </c>
      <c r="AC58" s="360"/>
      <c r="AD58" s="360"/>
      <c r="AE58" s="361"/>
      <c r="AF58" s="345" t="str">
        <f>IF(入力用請求書!AF58=0,"",入力用請求書!AF58)</f>
        <v/>
      </c>
      <c r="AG58" s="346"/>
      <c r="AH58" s="347"/>
      <c r="AI58" s="354" t="str">
        <f>IF(入力用請求書!AI58=0,"",入力用請求書!AI58)</f>
        <v/>
      </c>
      <c r="AJ58" s="354"/>
      <c r="AK58" s="365" t="str">
        <f>IF(入力用請求書!AK58=0,"",入力用請求書!AK58)</f>
        <v/>
      </c>
      <c r="AL58" s="367"/>
      <c r="AM58" s="87" t="str">
        <f>LEFT(RIGHT(" "&amp;入力用請求書!AM58,9),1)</f>
        <v xml:space="preserve"> </v>
      </c>
      <c r="AN58" s="88" t="str">
        <f>LEFT(RIGHT(" "&amp;入力用請求書!AM58,8),1)</f>
        <v xml:space="preserve"> </v>
      </c>
      <c r="AO58" s="89" t="str">
        <f>LEFT(RIGHT(" "&amp;入力用請求書!AM58,7),1)</f>
        <v xml:space="preserve"> </v>
      </c>
      <c r="AP58" s="87" t="str">
        <f>LEFT(RIGHT(" "&amp;入力用請求書!AM58,6),1)</f>
        <v xml:space="preserve"> </v>
      </c>
      <c r="AQ58" s="580" t="str">
        <f>LEFT(RIGHT(" "&amp;入力用請求書!AM58,5),1)</f>
        <v xml:space="preserve"> </v>
      </c>
      <c r="AR58" s="580"/>
      <c r="AS58" s="89" t="str">
        <f>LEFT(RIGHT(" "&amp;入力用請求書!AM58,4),1)</f>
        <v xml:space="preserve"> </v>
      </c>
      <c r="AT58" s="87" t="str">
        <f>LEFT(RIGHT(" "&amp;入力用請求書!AM58,3),1)</f>
        <v xml:space="preserve"> </v>
      </c>
      <c r="AU58" s="88" t="str">
        <f>LEFT(RIGHT(" "&amp;入力用請求書!AM58,2),1)</f>
        <v xml:space="preserve"> </v>
      </c>
      <c r="AV58" s="89" t="str">
        <f>LEFT(RIGHT(" "&amp;入力用請求書!AM58,1),1)</f>
        <v xml:space="preserve"> </v>
      </c>
    </row>
    <row r="59" spans="2:48" s="72" customFormat="1" ht="26.25" customHeight="1">
      <c r="B59" s="390" t="str">
        <f>IF(入力用請求書!B59="","",入力用請求書!B59)</f>
        <v/>
      </c>
      <c r="C59" s="391"/>
      <c r="D59" s="120" t="str">
        <f>IF(入力用請求書!D59="","",入力用請求書!D59)</f>
        <v/>
      </c>
      <c r="E59" s="359" t="str">
        <f>IF(入力用請求書!E59="","",入力用請求書!E59)</f>
        <v/>
      </c>
      <c r="F59" s="360"/>
      <c r="G59" s="361"/>
      <c r="H59" s="345" t="str">
        <f>IF(入力用請求書!H59=0,"",入力用請求書!H59)</f>
        <v/>
      </c>
      <c r="I59" s="346"/>
      <c r="J59" s="347"/>
      <c r="K59" s="129" t="str">
        <f>IF(入力用請求書!K59=0,"",入力用請求書!K59)</f>
        <v/>
      </c>
      <c r="L59" s="365" t="str">
        <f>IF(入力用請求書!L59=0,"",入力用請求書!L59)</f>
        <v/>
      </c>
      <c r="M59" s="366"/>
      <c r="N59" s="366"/>
      <c r="O59" s="367"/>
      <c r="P59" s="87" t="str">
        <f>LEFT(RIGHT(" "&amp;入力用請求書!$P$41,9),1)</f>
        <v xml:space="preserve"> </v>
      </c>
      <c r="Q59" s="88" t="str">
        <f>LEFT(RIGHT(" "&amp;入力用請求書!P59,8),1)</f>
        <v xml:space="preserve"> </v>
      </c>
      <c r="R59" s="89" t="str">
        <f>LEFT(RIGHT(" "&amp;入力用請求書!P59,7),1)</f>
        <v xml:space="preserve"> </v>
      </c>
      <c r="S59" s="87" t="str">
        <f>LEFT(RIGHT(" "&amp;入力用請求書!P59,6),1)</f>
        <v xml:space="preserve"> </v>
      </c>
      <c r="T59" s="88" t="str">
        <f>LEFT(RIGHT(" "&amp;入力用請求書!P59,5),1)</f>
        <v xml:space="preserve"> </v>
      </c>
      <c r="U59" s="89" t="str">
        <f>LEFT(RIGHT(" "&amp;入力用請求書!P59,4),1)</f>
        <v xml:space="preserve"> </v>
      </c>
      <c r="V59" s="87" t="str">
        <f>LEFT(RIGHT(" "&amp;入力用請求書!P59,3),1)</f>
        <v xml:space="preserve"> </v>
      </c>
      <c r="W59" s="88" t="str">
        <f>LEFT(RIGHT(" "&amp;入力用請求書!P59,2),1)</f>
        <v xml:space="preserve"> </v>
      </c>
      <c r="X59" s="89" t="str">
        <f>LEFT(RIGHT(" "&amp;入力用請求書!P59,1),1)</f>
        <v xml:space="preserve"> </v>
      </c>
      <c r="Y59" s="65"/>
      <c r="Z59" s="136" t="str">
        <f>IF(入力用請求書!Z59="","",入力用請求書!Z59)</f>
        <v/>
      </c>
      <c r="AA59" s="130" t="str">
        <f>IF(入力用請求書!AA59="","",入力用請求書!AA59)</f>
        <v/>
      </c>
      <c r="AB59" s="356" t="str">
        <f>IF(入力用請求書!AB59="","",入力用請求書!AB59)</f>
        <v/>
      </c>
      <c r="AC59" s="357"/>
      <c r="AD59" s="357"/>
      <c r="AE59" s="358"/>
      <c r="AF59" s="348" t="str">
        <f>IF(入力用請求書!AF59=0,"",入力用請求書!AF59)</f>
        <v/>
      </c>
      <c r="AG59" s="349"/>
      <c r="AH59" s="350"/>
      <c r="AI59" s="355" t="str">
        <f>IF(入力用請求書!AI59=0,"",入力用請求書!AI59)</f>
        <v/>
      </c>
      <c r="AJ59" s="355"/>
      <c r="AK59" s="368" t="str">
        <f>IF(入力用請求書!AK59=0,"",入力用請求書!AK59)</f>
        <v/>
      </c>
      <c r="AL59" s="370"/>
      <c r="AM59" s="132" t="str">
        <f>LEFT(RIGHT(" "&amp;入力用請求書!AM59,9),1)</f>
        <v xml:space="preserve"> </v>
      </c>
      <c r="AN59" s="133" t="str">
        <f>LEFT(RIGHT(" "&amp;入力用請求書!AM59,8),1)</f>
        <v xml:space="preserve"> </v>
      </c>
      <c r="AO59" s="134" t="str">
        <f>LEFT(RIGHT(" "&amp;入力用請求書!AM59,7),1)</f>
        <v xml:space="preserve"> </v>
      </c>
      <c r="AP59" s="132" t="str">
        <f>LEFT(RIGHT(" "&amp;入力用請求書!AM59,6),1)</f>
        <v xml:space="preserve"> </v>
      </c>
      <c r="AQ59" s="579" t="str">
        <f>LEFT(RIGHT(" "&amp;入力用請求書!AM59,5),1)</f>
        <v xml:space="preserve"> </v>
      </c>
      <c r="AR59" s="579"/>
      <c r="AS59" s="134" t="str">
        <f>LEFT(RIGHT(" "&amp;入力用請求書!AM59,4),1)</f>
        <v xml:space="preserve"> </v>
      </c>
      <c r="AT59" s="132" t="str">
        <f>LEFT(RIGHT(" "&amp;入力用請求書!AM59,3),1)</f>
        <v xml:space="preserve"> </v>
      </c>
      <c r="AU59" s="133" t="str">
        <f>LEFT(RIGHT(" "&amp;入力用請求書!AM59,2),1)</f>
        <v xml:space="preserve"> </v>
      </c>
      <c r="AV59" s="134" t="str">
        <f>LEFT(RIGHT(" "&amp;入力用請求書!AM59,1),1)</f>
        <v xml:space="preserve"> </v>
      </c>
    </row>
    <row r="60" spans="2:48" s="72" customFormat="1" ht="26.25" customHeight="1">
      <c r="B60" s="388" t="str">
        <f>IF(入力用請求書!B60="","",入力用請求書!B60)</f>
        <v/>
      </c>
      <c r="C60" s="389"/>
      <c r="D60" s="130" t="str">
        <f>IF(入力用請求書!D60="","",入力用請求書!D60)</f>
        <v/>
      </c>
      <c r="E60" s="356" t="str">
        <f>IF(入力用請求書!E60="","",入力用請求書!E60)</f>
        <v/>
      </c>
      <c r="F60" s="357"/>
      <c r="G60" s="358"/>
      <c r="H60" s="348" t="str">
        <f>IF(入力用請求書!H60=0,"",入力用請求書!H60)</f>
        <v/>
      </c>
      <c r="I60" s="349"/>
      <c r="J60" s="350"/>
      <c r="K60" s="131" t="str">
        <f>IF(入力用請求書!K60=0,"",入力用請求書!K60)</f>
        <v/>
      </c>
      <c r="L60" s="368" t="str">
        <f>IF(入力用請求書!L60=0,"",入力用請求書!L60)</f>
        <v/>
      </c>
      <c r="M60" s="369"/>
      <c r="N60" s="369"/>
      <c r="O60" s="370"/>
      <c r="P60" s="132" t="str">
        <f>LEFT(RIGHT(" "&amp;入力用請求書!$P$41,9),1)</f>
        <v xml:space="preserve"> </v>
      </c>
      <c r="Q60" s="133" t="str">
        <f>LEFT(RIGHT(" "&amp;入力用請求書!P60,8),1)</f>
        <v xml:space="preserve"> </v>
      </c>
      <c r="R60" s="134" t="str">
        <f>LEFT(RIGHT(" "&amp;入力用請求書!P60,7),1)</f>
        <v xml:space="preserve"> </v>
      </c>
      <c r="S60" s="132" t="str">
        <f>LEFT(RIGHT(" "&amp;入力用請求書!P60,6),1)</f>
        <v xml:space="preserve"> </v>
      </c>
      <c r="T60" s="133" t="str">
        <f>LEFT(RIGHT(" "&amp;入力用請求書!P60,5),1)</f>
        <v xml:space="preserve"> </v>
      </c>
      <c r="U60" s="134" t="str">
        <f>LEFT(RIGHT(" "&amp;入力用請求書!P60,4),1)</f>
        <v xml:space="preserve"> </v>
      </c>
      <c r="V60" s="132" t="str">
        <f>LEFT(RIGHT(" "&amp;入力用請求書!P60,3),1)</f>
        <v xml:space="preserve"> </v>
      </c>
      <c r="W60" s="133" t="str">
        <f>LEFT(RIGHT(" "&amp;入力用請求書!P60,2),1)</f>
        <v xml:space="preserve"> </v>
      </c>
      <c r="X60" s="134" t="str">
        <f>LEFT(RIGHT(" "&amp;入力用請求書!P60,1),1)</f>
        <v xml:space="preserve"> </v>
      </c>
      <c r="Y60" s="65"/>
      <c r="Z60" s="135" t="str">
        <f>IF(入力用請求書!Z60="","",入力用請求書!Z60)</f>
        <v/>
      </c>
      <c r="AA60" s="120" t="str">
        <f>IF(入力用請求書!AA60="","",入力用請求書!AA60)</f>
        <v/>
      </c>
      <c r="AB60" s="359" t="str">
        <f>IF(入力用請求書!AB60="","",入力用請求書!AB60)</f>
        <v/>
      </c>
      <c r="AC60" s="360"/>
      <c r="AD60" s="360"/>
      <c r="AE60" s="361"/>
      <c r="AF60" s="345" t="str">
        <f>IF(入力用請求書!AF60=0,"",入力用請求書!AF60)</f>
        <v/>
      </c>
      <c r="AG60" s="346"/>
      <c r="AH60" s="347"/>
      <c r="AI60" s="354" t="str">
        <f>IF(入力用請求書!AI60=0,"",入力用請求書!AI60)</f>
        <v/>
      </c>
      <c r="AJ60" s="354"/>
      <c r="AK60" s="365" t="str">
        <f>IF(入力用請求書!AK60=0,"",入力用請求書!AK60)</f>
        <v/>
      </c>
      <c r="AL60" s="367"/>
      <c r="AM60" s="87" t="str">
        <f>LEFT(RIGHT(" "&amp;入力用請求書!AM60,9),1)</f>
        <v xml:space="preserve"> </v>
      </c>
      <c r="AN60" s="88" t="str">
        <f>LEFT(RIGHT(" "&amp;入力用請求書!AM60,8),1)</f>
        <v xml:space="preserve"> </v>
      </c>
      <c r="AO60" s="89" t="str">
        <f>LEFT(RIGHT(" "&amp;入力用請求書!AM60,7),1)</f>
        <v xml:space="preserve"> </v>
      </c>
      <c r="AP60" s="87" t="str">
        <f>LEFT(RIGHT(" "&amp;入力用請求書!AM60,6),1)</f>
        <v xml:space="preserve"> </v>
      </c>
      <c r="AQ60" s="580" t="str">
        <f>LEFT(RIGHT(" "&amp;入力用請求書!AM60,5),1)</f>
        <v xml:space="preserve"> </v>
      </c>
      <c r="AR60" s="580"/>
      <c r="AS60" s="89" t="str">
        <f>LEFT(RIGHT(" "&amp;入力用請求書!AM60,4),1)</f>
        <v xml:space="preserve"> </v>
      </c>
      <c r="AT60" s="87" t="str">
        <f>LEFT(RIGHT(" "&amp;入力用請求書!AM60,3),1)</f>
        <v xml:space="preserve"> </v>
      </c>
      <c r="AU60" s="88" t="str">
        <f>LEFT(RIGHT(" "&amp;入力用請求書!AM60,2),1)</f>
        <v xml:space="preserve"> </v>
      </c>
      <c r="AV60" s="89" t="str">
        <f>LEFT(RIGHT(" "&amp;入力用請求書!AM60,1),1)</f>
        <v xml:space="preserve"> </v>
      </c>
    </row>
    <row r="61" spans="2:48" s="72" customFormat="1" ht="26.25" customHeight="1">
      <c r="B61" s="390" t="str">
        <f>IF(入力用請求書!B61="","",入力用請求書!B61)</f>
        <v/>
      </c>
      <c r="C61" s="391"/>
      <c r="D61" s="120" t="str">
        <f>IF(入力用請求書!D61="","",入力用請求書!D61)</f>
        <v/>
      </c>
      <c r="E61" s="359" t="str">
        <f>IF(入力用請求書!E61="","",入力用請求書!E61)</f>
        <v/>
      </c>
      <c r="F61" s="360"/>
      <c r="G61" s="361"/>
      <c r="H61" s="345" t="str">
        <f>IF(入力用請求書!H61=0,"",入力用請求書!H61)</f>
        <v/>
      </c>
      <c r="I61" s="346"/>
      <c r="J61" s="347"/>
      <c r="K61" s="129" t="str">
        <f>IF(入力用請求書!K61=0,"",入力用請求書!K61)</f>
        <v/>
      </c>
      <c r="L61" s="365" t="str">
        <f>IF(入力用請求書!L61=0,"",入力用請求書!L61)</f>
        <v/>
      </c>
      <c r="M61" s="366"/>
      <c r="N61" s="366"/>
      <c r="O61" s="367"/>
      <c r="P61" s="87" t="str">
        <f>LEFT(RIGHT(" "&amp;入力用請求書!$P$41,9),1)</f>
        <v xml:space="preserve"> </v>
      </c>
      <c r="Q61" s="88" t="str">
        <f>LEFT(RIGHT(" "&amp;入力用請求書!P61,8),1)</f>
        <v xml:space="preserve"> </v>
      </c>
      <c r="R61" s="89" t="str">
        <f>LEFT(RIGHT(" "&amp;入力用請求書!P61,7),1)</f>
        <v xml:space="preserve"> </v>
      </c>
      <c r="S61" s="87" t="str">
        <f>LEFT(RIGHT(" "&amp;入力用請求書!P61,6),1)</f>
        <v xml:space="preserve"> </v>
      </c>
      <c r="T61" s="88" t="str">
        <f>LEFT(RIGHT(" "&amp;入力用請求書!P61,5),1)</f>
        <v xml:space="preserve"> </v>
      </c>
      <c r="U61" s="89" t="str">
        <f>LEFT(RIGHT(" "&amp;入力用請求書!P61,4),1)</f>
        <v xml:space="preserve"> </v>
      </c>
      <c r="V61" s="87" t="str">
        <f>LEFT(RIGHT(" "&amp;入力用請求書!P61,3),1)</f>
        <v xml:space="preserve"> </v>
      </c>
      <c r="W61" s="88" t="str">
        <f>LEFT(RIGHT(" "&amp;入力用請求書!P61,2),1)</f>
        <v xml:space="preserve"> </v>
      </c>
      <c r="X61" s="89" t="str">
        <f>LEFT(RIGHT(" "&amp;入力用請求書!P61,1),1)</f>
        <v xml:space="preserve"> </v>
      </c>
      <c r="Y61" s="65"/>
      <c r="Z61" s="137" t="str">
        <f>IF(入力用請求書!Z61="","",入力用請求書!Z61)</f>
        <v/>
      </c>
      <c r="AA61" s="122" t="str">
        <f>IF(入力用請求書!AA61="","",入力用請求書!AA61)</f>
        <v/>
      </c>
      <c r="AB61" s="362" t="str">
        <f>IF(入力用請求書!AB61="","",入力用請求書!AB61)</f>
        <v/>
      </c>
      <c r="AC61" s="363"/>
      <c r="AD61" s="363"/>
      <c r="AE61" s="364"/>
      <c r="AF61" s="351" t="str">
        <f>IF(入力用請求書!AF61=0,"",入力用請求書!AF61)</f>
        <v/>
      </c>
      <c r="AG61" s="352"/>
      <c r="AH61" s="353"/>
      <c r="AI61" s="344" t="str">
        <f>IF(入力用請求書!AI61=0,"",入力用請求書!AI61)</f>
        <v/>
      </c>
      <c r="AJ61" s="344"/>
      <c r="AK61" s="586" t="str">
        <f>IF(入力用請求書!AK61=0,"",入力用請求書!AK61)</f>
        <v/>
      </c>
      <c r="AL61" s="449"/>
      <c r="AM61" s="117" t="str">
        <f>LEFT(RIGHT(" "&amp;入力用請求書!AM61,9),1)</f>
        <v xml:space="preserve"> </v>
      </c>
      <c r="AN61" s="118" t="str">
        <f>LEFT(RIGHT(" "&amp;入力用請求書!AM61,8),1)</f>
        <v xml:space="preserve"> </v>
      </c>
      <c r="AO61" s="119" t="str">
        <f>LEFT(RIGHT(" "&amp;入力用請求書!AM61,7),1)</f>
        <v xml:space="preserve"> </v>
      </c>
      <c r="AP61" s="117" t="str">
        <f>LEFT(RIGHT(" "&amp;入力用請求書!AM61,6),1)</f>
        <v xml:space="preserve"> </v>
      </c>
      <c r="AQ61" s="583" t="str">
        <f>LEFT(RIGHT(" "&amp;入力用請求書!AM61,5),1)</f>
        <v xml:space="preserve"> </v>
      </c>
      <c r="AR61" s="583"/>
      <c r="AS61" s="119" t="str">
        <f>LEFT(RIGHT(" "&amp;入力用請求書!AM61,4),1)</f>
        <v xml:space="preserve"> </v>
      </c>
      <c r="AT61" s="117" t="str">
        <f>LEFT(RIGHT(" "&amp;入力用請求書!AM61,3),1)</f>
        <v xml:space="preserve"> </v>
      </c>
      <c r="AU61" s="118" t="str">
        <f>LEFT(RIGHT(" "&amp;入力用請求書!AM61,2),1)</f>
        <v xml:space="preserve"> </v>
      </c>
      <c r="AV61" s="119" t="str">
        <f>LEFT(RIGHT(" "&amp;入力用請求書!AM61,1),1)</f>
        <v xml:space="preserve"> </v>
      </c>
    </row>
  </sheetData>
  <mergeCells count="366">
    <mergeCell ref="B21:B22"/>
    <mergeCell ref="AK60:AL60"/>
    <mergeCell ref="AK61:AL61"/>
    <mergeCell ref="AQ41:AR41"/>
    <mergeCell ref="AQ42:AR42"/>
    <mergeCell ref="AQ43:AR43"/>
    <mergeCell ref="AQ44:AR44"/>
    <mergeCell ref="AQ45:AR45"/>
    <mergeCell ref="AQ46:AR46"/>
    <mergeCell ref="AQ47:AR47"/>
    <mergeCell ref="AQ48:AR48"/>
    <mergeCell ref="AQ49:AR49"/>
    <mergeCell ref="AQ50:AR50"/>
    <mergeCell ref="AQ51:AR51"/>
    <mergeCell ref="AQ52:AR52"/>
    <mergeCell ref="AQ53:AR53"/>
    <mergeCell ref="AQ54:AR54"/>
    <mergeCell ref="AQ55:AR55"/>
    <mergeCell ref="AQ56:AR56"/>
    <mergeCell ref="AQ57:AR57"/>
    <mergeCell ref="AQ58:AR58"/>
    <mergeCell ref="AQ59:AR59"/>
    <mergeCell ref="AQ60:AR60"/>
    <mergeCell ref="AQ61:AR61"/>
    <mergeCell ref="AK51:AL51"/>
    <mergeCell ref="AK52:AL52"/>
    <mergeCell ref="AK53:AL53"/>
    <mergeCell ref="AK54:AL54"/>
    <mergeCell ref="AK55:AL55"/>
    <mergeCell ref="AK56:AL56"/>
    <mergeCell ref="AK57:AL57"/>
    <mergeCell ref="AK58:AL58"/>
    <mergeCell ref="AK59:AL59"/>
    <mergeCell ref="AK42:AL42"/>
    <mergeCell ref="AK43:AL43"/>
    <mergeCell ref="AK44:AL44"/>
    <mergeCell ref="AK45:AL45"/>
    <mergeCell ref="AK46:AL46"/>
    <mergeCell ref="AK47:AL47"/>
    <mergeCell ref="AK48:AL48"/>
    <mergeCell ref="AK49:AL49"/>
    <mergeCell ref="AK50:AL50"/>
    <mergeCell ref="B38:AD38"/>
    <mergeCell ref="H24:K24"/>
    <mergeCell ref="H25:K25"/>
    <mergeCell ref="B36:C36"/>
    <mergeCell ref="E36:G36"/>
    <mergeCell ref="AB36:AE36"/>
    <mergeCell ref="AQ34:AR34"/>
    <mergeCell ref="B35:C35"/>
    <mergeCell ref="E35:G35"/>
    <mergeCell ref="AB35:AE35"/>
    <mergeCell ref="B33:C33"/>
    <mergeCell ref="AK32:AL32"/>
    <mergeCell ref="AQ33:AR33"/>
    <mergeCell ref="AQ35:AR35"/>
    <mergeCell ref="AK35:AL35"/>
    <mergeCell ref="H26:K26"/>
    <mergeCell ref="H27:K27"/>
    <mergeCell ref="H28:K28"/>
    <mergeCell ref="H29:K29"/>
    <mergeCell ref="AQ36:AR36"/>
    <mergeCell ref="B37:X37"/>
    <mergeCell ref="B34:C34"/>
    <mergeCell ref="E34:G34"/>
    <mergeCell ref="AB34:AE34"/>
    <mergeCell ref="E33:G33"/>
    <mergeCell ref="AB33:AE33"/>
    <mergeCell ref="AM31:AV31"/>
    <mergeCell ref="B32:C32"/>
    <mergeCell ref="E32:G32"/>
    <mergeCell ref="AB32:AE32"/>
    <mergeCell ref="B31:D31"/>
    <mergeCell ref="E31:G31"/>
    <mergeCell ref="H31:K31"/>
    <mergeCell ref="L31:O31"/>
    <mergeCell ref="P31:X31"/>
    <mergeCell ref="Z31:AA31"/>
    <mergeCell ref="AQ32:AR32"/>
    <mergeCell ref="L32:O32"/>
    <mergeCell ref="H32:J32"/>
    <mergeCell ref="AI32:AJ32"/>
    <mergeCell ref="AF33:AH33"/>
    <mergeCell ref="AI33:AJ33"/>
    <mergeCell ref="C24:F24"/>
    <mergeCell ref="L24:O24"/>
    <mergeCell ref="AD24:AJ24"/>
    <mergeCell ref="AK24:AL24"/>
    <mergeCell ref="AQ24:AR24"/>
    <mergeCell ref="C25:F25"/>
    <mergeCell ref="AD25:AJ25"/>
    <mergeCell ref="AK25:AL25"/>
    <mergeCell ref="AQ25:AR25"/>
    <mergeCell ref="L25:M25"/>
    <mergeCell ref="N25:O25"/>
    <mergeCell ref="C21:E22"/>
    <mergeCell ref="F21:G22"/>
    <mergeCell ref="H21:H22"/>
    <mergeCell ref="I21:I22"/>
    <mergeCell ref="J21:J22"/>
    <mergeCell ref="K21:K22"/>
    <mergeCell ref="K17:K19"/>
    <mergeCell ref="L17:L19"/>
    <mergeCell ref="M17:M19"/>
    <mergeCell ref="L21:L22"/>
    <mergeCell ref="M21:M22"/>
    <mergeCell ref="C17:E19"/>
    <mergeCell ref="F17:G19"/>
    <mergeCell ref="H17:H19"/>
    <mergeCell ref="I17:I19"/>
    <mergeCell ref="J17:J19"/>
    <mergeCell ref="B1:P2"/>
    <mergeCell ref="Q1:AC2"/>
    <mergeCell ref="AJ2:AV4"/>
    <mergeCell ref="B3:G4"/>
    <mergeCell ref="C6:G7"/>
    <mergeCell ref="H6:X7"/>
    <mergeCell ref="AC6:AD6"/>
    <mergeCell ref="AE6:AI6"/>
    <mergeCell ref="AJ6:AL6"/>
    <mergeCell ref="AM6:AQ6"/>
    <mergeCell ref="AR6:AV6"/>
    <mergeCell ref="AB7:AB9"/>
    <mergeCell ref="AC7:AD9"/>
    <mergeCell ref="AE7:AI9"/>
    <mergeCell ref="AJ7:AL9"/>
    <mergeCell ref="AM7:AQ9"/>
    <mergeCell ref="AR7:AV9"/>
    <mergeCell ref="C9:G9"/>
    <mergeCell ref="B6:B7"/>
    <mergeCell ref="B10:B11"/>
    <mergeCell ref="C10:G11"/>
    <mergeCell ref="H10:H11"/>
    <mergeCell ref="I10:I11"/>
    <mergeCell ref="J10:J11"/>
    <mergeCell ref="N14:N15"/>
    <mergeCell ref="O14:O15"/>
    <mergeCell ref="P14:P15"/>
    <mergeCell ref="C14:E15"/>
    <mergeCell ref="F14:G15"/>
    <mergeCell ref="H14:H15"/>
    <mergeCell ref="I14:I15"/>
    <mergeCell ref="L10:L11"/>
    <mergeCell ref="J14:J15"/>
    <mergeCell ref="K14:K15"/>
    <mergeCell ref="L14:L15"/>
    <mergeCell ref="M14:M15"/>
    <mergeCell ref="H35:J35"/>
    <mergeCell ref="H36:J36"/>
    <mergeCell ref="AF32:AH32"/>
    <mergeCell ref="AK36:AL36"/>
    <mergeCell ref="L33:O33"/>
    <mergeCell ref="L34:O34"/>
    <mergeCell ref="L35:O35"/>
    <mergeCell ref="L36:O36"/>
    <mergeCell ref="AF11:AF12"/>
    <mergeCell ref="AG11:AG12"/>
    <mergeCell ref="AH11:AH12"/>
    <mergeCell ref="AI11:AJ12"/>
    <mergeCell ref="K10:K11"/>
    <mergeCell ref="AB31:AE31"/>
    <mergeCell ref="AF31:AJ31"/>
    <mergeCell ref="N17:N19"/>
    <mergeCell ref="O17:O19"/>
    <mergeCell ref="AK28:AL28"/>
    <mergeCell ref="L29:O29"/>
    <mergeCell ref="AD29:AJ29"/>
    <mergeCell ref="AK29:AL29"/>
    <mergeCell ref="L26:O26"/>
    <mergeCell ref="AB11:AE12"/>
    <mergeCell ref="H33:J33"/>
    <mergeCell ref="H34:J34"/>
    <mergeCell ref="AQ28:AR28"/>
    <mergeCell ref="AQ29:AR29"/>
    <mergeCell ref="AD26:AJ26"/>
    <mergeCell ref="AK26:AL26"/>
    <mergeCell ref="AQ26:AR26"/>
    <mergeCell ref="L27:O27"/>
    <mergeCell ref="AD27:AJ27"/>
    <mergeCell ref="AK27:AL27"/>
    <mergeCell ref="AQ27:AR27"/>
    <mergeCell ref="AD28:AJ28"/>
    <mergeCell ref="L28:O28"/>
    <mergeCell ref="AK31:AL31"/>
    <mergeCell ref="AK33:AL33"/>
    <mergeCell ref="AK34:AL34"/>
    <mergeCell ref="AF34:AH34"/>
    <mergeCell ref="AI34:AJ34"/>
    <mergeCell ref="AF35:AH35"/>
    <mergeCell ref="AI35:AJ35"/>
    <mergeCell ref="AF36:AH36"/>
    <mergeCell ref="AI36:AJ36"/>
    <mergeCell ref="P17:P19"/>
    <mergeCell ref="AB13:AB14"/>
    <mergeCell ref="N21:N22"/>
    <mergeCell ref="O21:O22"/>
    <mergeCell ref="P21:P22"/>
    <mergeCell ref="AC22:AV22"/>
    <mergeCell ref="AC15:AV15"/>
    <mergeCell ref="AB18:AB19"/>
    <mergeCell ref="AC18:AV19"/>
    <mergeCell ref="AB20:AB21"/>
    <mergeCell ref="AC20:AG21"/>
    <mergeCell ref="AK20:AK21"/>
    <mergeCell ref="AL20:AV21"/>
    <mergeCell ref="AB16:AB17"/>
    <mergeCell ref="AC16:AV17"/>
    <mergeCell ref="B54:C54"/>
    <mergeCell ref="B55:C55"/>
    <mergeCell ref="B56:C56"/>
    <mergeCell ref="B57:C57"/>
    <mergeCell ref="B58:C58"/>
    <mergeCell ref="B59:C59"/>
    <mergeCell ref="B60:C60"/>
    <mergeCell ref="B61:C61"/>
    <mergeCell ref="B41:C41"/>
    <mergeCell ref="B46:C46"/>
    <mergeCell ref="B47:C47"/>
    <mergeCell ref="B48:C48"/>
    <mergeCell ref="B49:C49"/>
    <mergeCell ref="B50:C50"/>
    <mergeCell ref="B51:C51"/>
    <mergeCell ref="B52:C52"/>
    <mergeCell ref="B53:C53"/>
    <mergeCell ref="B45:C45"/>
    <mergeCell ref="B44:C44"/>
    <mergeCell ref="B43:C43"/>
    <mergeCell ref="B42:C42"/>
    <mergeCell ref="B39:AV39"/>
    <mergeCell ref="E41:G41"/>
    <mergeCell ref="H41:J41"/>
    <mergeCell ref="L41:O41"/>
    <mergeCell ref="E42:G42"/>
    <mergeCell ref="E43:G43"/>
    <mergeCell ref="E44:G44"/>
    <mergeCell ref="E45:G45"/>
    <mergeCell ref="AB41:AE41"/>
    <mergeCell ref="AB42:AE42"/>
    <mergeCell ref="AB43:AE43"/>
    <mergeCell ref="AB44:AE44"/>
    <mergeCell ref="AB45:AE45"/>
    <mergeCell ref="AM40:AV40"/>
    <mergeCell ref="B40:D40"/>
    <mergeCell ref="E40:G40"/>
    <mergeCell ref="H40:K40"/>
    <mergeCell ref="L40:O40"/>
    <mergeCell ref="P40:X40"/>
    <mergeCell ref="Z40:AA40"/>
    <mergeCell ref="AB40:AE40"/>
    <mergeCell ref="AF40:AJ40"/>
    <mergeCell ref="AK40:AL40"/>
    <mergeCell ref="AK41:AL41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1:J61"/>
    <mergeCell ref="L42:O42"/>
    <mergeCell ref="L43:O43"/>
    <mergeCell ref="L44:O44"/>
    <mergeCell ref="L45:O45"/>
    <mergeCell ref="L46:O46"/>
    <mergeCell ref="L47:O47"/>
    <mergeCell ref="L48:O48"/>
    <mergeCell ref="L49:O49"/>
    <mergeCell ref="L50:O50"/>
    <mergeCell ref="L51:O51"/>
    <mergeCell ref="L52:O52"/>
    <mergeCell ref="L53:O53"/>
    <mergeCell ref="L54:O54"/>
    <mergeCell ref="L55:O55"/>
    <mergeCell ref="L56:O56"/>
    <mergeCell ref="L57:O57"/>
    <mergeCell ref="L58:O58"/>
    <mergeCell ref="L59:O59"/>
    <mergeCell ref="L60:O60"/>
    <mergeCell ref="L61:O61"/>
    <mergeCell ref="AF57:AH57"/>
    <mergeCell ref="AB46:AE46"/>
    <mergeCell ref="AB47:AE47"/>
    <mergeCell ref="AB48:AE48"/>
    <mergeCell ref="AB49:AE49"/>
    <mergeCell ref="AB50:AE50"/>
    <mergeCell ref="AB51:AE51"/>
    <mergeCell ref="AB52:AE52"/>
    <mergeCell ref="AB53:AE53"/>
    <mergeCell ref="AB54:AE54"/>
    <mergeCell ref="AI60:AJ60"/>
    <mergeCell ref="AB55:AE55"/>
    <mergeCell ref="AB56:AE56"/>
    <mergeCell ref="AB57:AE57"/>
    <mergeCell ref="AB58:AE58"/>
    <mergeCell ref="AB59:AE59"/>
    <mergeCell ref="AB60:AE60"/>
    <mergeCell ref="AB61:AE61"/>
    <mergeCell ref="AF41:AH41"/>
    <mergeCell ref="AF42:AH42"/>
    <mergeCell ref="AF43:AH43"/>
    <mergeCell ref="AF44:AH44"/>
    <mergeCell ref="AF45:AH45"/>
    <mergeCell ref="AF46:AH46"/>
    <mergeCell ref="AF47:AH47"/>
    <mergeCell ref="AF48:AH48"/>
    <mergeCell ref="AF49:AH49"/>
    <mergeCell ref="AF50:AH50"/>
    <mergeCell ref="AF51:AH51"/>
    <mergeCell ref="AF52:AH52"/>
    <mergeCell ref="AF53:AH53"/>
    <mergeCell ref="AF54:AH54"/>
    <mergeCell ref="AF55:AH55"/>
    <mergeCell ref="AF56:AH56"/>
    <mergeCell ref="AI61:AJ61"/>
    <mergeCell ref="AF58:AH58"/>
    <mergeCell ref="AF59:AH59"/>
    <mergeCell ref="AF60:AH60"/>
    <mergeCell ref="AF61:AH61"/>
    <mergeCell ref="AI41:AJ41"/>
    <mergeCell ref="AI42:AJ42"/>
    <mergeCell ref="AI43:AJ43"/>
    <mergeCell ref="AI44:AJ44"/>
    <mergeCell ref="AI45:AJ45"/>
    <mergeCell ref="AI46:AJ46"/>
    <mergeCell ref="AI47:AJ47"/>
    <mergeCell ref="AI48:AJ48"/>
    <mergeCell ref="AI49:AJ49"/>
    <mergeCell ref="AI50:AJ50"/>
    <mergeCell ref="AI51:AJ51"/>
    <mergeCell ref="AI52:AJ52"/>
    <mergeCell ref="AI53:AJ53"/>
    <mergeCell ref="AI54:AJ54"/>
    <mergeCell ref="AI55:AJ55"/>
    <mergeCell ref="AI56:AJ56"/>
    <mergeCell ref="AI57:AJ57"/>
    <mergeCell ref="AI58:AJ58"/>
    <mergeCell ref="AI59:AJ59"/>
  </mergeCells>
  <phoneticPr fontId="1"/>
  <pageMargins left="0.19685039370078741" right="0" top="0.19685039370078741" bottom="0.19685039370078741" header="0" footer="0"/>
  <pageSetup paperSize="9" orientation="landscape" horizontalDpi="4000" verticalDpi="40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1"/>
  <sheetViews>
    <sheetView zoomScale="115" zoomScaleNormal="115" workbookViewId="0">
      <selection activeCell="P29" sqref="P29"/>
    </sheetView>
  </sheetViews>
  <sheetFormatPr defaultRowHeight="15"/>
  <cols>
    <col min="1" max="1" width="9" style="66" customWidth="1"/>
    <col min="2" max="3" width="1.25" style="66" customWidth="1"/>
    <col min="4" max="4" width="2.5" style="66" customWidth="1"/>
    <col min="5" max="5" width="9.25" style="66" customWidth="1"/>
    <col min="6" max="6" width="3.75" style="66" customWidth="1"/>
    <col min="7" max="7" width="9.5" style="66" customWidth="1"/>
    <col min="8" max="24" width="2.125" style="66" customWidth="1"/>
    <col min="25" max="25" width="1.5" style="65" customWidth="1"/>
    <col min="26" max="27" width="2.375" style="65" customWidth="1"/>
    <col min="28" max="28" width="9.75" style="65" customWidth="1"/>
    <col min="29" max="29" width="5.625" style="65" customWidth="1"/>
    <col min="30" max="30" width="4.125" style="65" customWidth="1"/>
    <col min="31" max="31" width="2.125" style="65" customWidth="1"/>
    <col min="32" max="34" width="2.25" style="65" customWidth="1"/>
    <col min="35" max="36" width="1.125" style="65" customWidth="1"/>
    <col min="37" max="37" width="6.5" style="65" customWidth="1"/>
    <col min="38" max="42" width="2.125" style="65" customWidth="1"/>
    <col min="43" max="43" width="1.125" style="65" customWidth="1"/>
    <col min="44" max="44" width="1" style="65" customWidth="1"/>
    <col min="45" max="48" width="2.125" style="65" customWidth="1"/>
    <col min="49" max="49" width="3" style="66" customWidth="1"/>
    <col min="50" max="16384" width="9" style="66"/>
  </cols>
  <sheetData>
    <row r="1" spans="1:48" ht="20.25" customHeight="1">
      <c r="B1" s="496" t="s">
        <v>0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7" t="s">
        <v>39</v>
      </c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</row>
    <row r="2" spans="1:48" ht="20.25" customHeight="1"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J2" s="498">
        <v>43120</v>
      </c>
      <c r="AK2" s="498"/>
      <c r="AL2" s="498"/>
      <c r="AM2" s="498"/>
      <c r="AN2" s="498"/>
      <c r="AO2" s="498"/>
      <c r="AP2" s="498"/>
      <c r="AQ2" s="498"/>
      <c r="AR2" s="498"/>
      <c r="AS2" s="498"/>
      <c r="AT2" s="498"/>
      <c r="AU2" s="498"/>
      <c r="AV2" s="498"/>
    </row>
    <row r="3" spans="1:48" ht="6" customHeight="1">
      <c r="B3" s="500" t="s">
        <v>40</v>
      </c>
      <c r="C3" s="500"/>
      <c r="D3" s="500"/>
      <c r="E3" s="500"/>
      <c r="F3" s="500"/>
      <c r="G3" s="500"/>
      <c r="H3" s="154"/>
      <c r="I3" s="154"/>
      <c r="AJ3" s="498"/>
      <c r="AK3" s="498"/>
      <c r="AL3" s="498"/>
      <c r="AM3" s="498"/>
      <c r="AN3" s="498"/>
      <c r="AO3" s="498"/>
      <c r="AP3" s="498"/>
      <c r="AQ3" s="498"/>
      <c r="AR3" s="498"/>
      <c r="AS3" s="498"/>
      <c r="AT3" s="498"/>
      <c r="AU3" s="498"/>
      <c r="AV3" s="498"/>
    </row>
    <row r="4" spans="1:48" ht="6" customHeight="1">
      <c r="B4" s="500"/>
      <c r="C4" s="500"/>
      <c r="D4" s="500"/>
      <c r="E4" s="500"/>
      <c r="F4" s="500"/>
      <c r="G4" s="500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  <c r="AV4" s="499"/>
    </row>
    <row r="5" spans="1:48" ht="6.75" customHeight="1"/>
    <row r="6" spans="1:48" ht="14.25" customHeight="1">
      <c r="B6" s="537"/>
      <c r="C6" s="501" t="s">
        <v>1</v>
      </c>
      <c r="D6" s="501"/>
      <c r="E6" s="501"/>
      <c r="F6" s="501"/>
      <c r="G6" s="501"/>
      <c r="H6" s="503" t="s">
        <v>74</v>
      </c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505"/>
      <c r="Y6" s="68"/>
      <c r="AB6" s="143" t="s">
        <v>27</v>
      </c>
      <c r="AC6" s="509" t="s">
        <v>27</v>
      </c>
      <c r="AD6" s="510"/>
      <c r="AE6" s="511" t="s">
        <v>27</v>
      </c>
      <c r="AF6" s="512"/>
      <c r="AG6" s="512"/>
      <c r="AH6" s="512"/>
      <c r="AI6" s="513"/>
      <c r="AJ6" s="511" t="s">
        <v>28</v>
      </c>
      <c r="AK6" s="512"/>
      <c r="AL6" s="513"/>
      <c r="AM6" s="511" t="s">
        <v>29</v>
      </c>
      <c r="AN6" s="512"/>
      <c r="AO6" s="512"/>
      <c r="AP6" s="512"/>
      <c r="AQ6" s="513"/>
      <c r="AR6" s="591" t="s">
        <v>30</v>
      </c>
      <c r="AS6" s="512"/>
      <c r="AT6" s="512"/>
      <c r="AU6" s="512"/>
      <c r="AV6" s="513"/>
    </row>
    <row r="7" spans="1:48" ht="12" customHeight="1">
      <c r="B7" s="538"/>
      <c r="C7" s="502"/>
      <c r="D7" s="502"/>
      <c r="E7" s="502"/>
      <c r="F7" s="502"/>
      <c r="G7" s="502"/>
      <c r="H7" s="506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  <c r="V7" s="507"/>
      <c r="W7" s="507"/>
      <c r="X7" s="508"/>
      <c r="Y7" s="68"/>
      <c r="AB7" s="592"/>
      <c r="AC7" s="509"/>
      <c r="AD7" s="510"/>
      <c r="AE7" s="511"/>
      <c r="AF7" s="512"/>
      <c r="AG7" s="512"/>
      <c r="AH7" s="512"/>
      <c r="AI7" s="513"/>
      <c r="AJ7" s="511"/>
      <c r="AK7" s="512"/>
      <c r="AL7" s="513"/>
      <c r="AM7" s="511"/>
      <c r="AN7" s="512"/>
      <c r="AO7" s="512"/>
      <c r="AP7" s="512"/>
      <c r="AQ7" s="513"/>
      <c r="AR7" s="591"/>
      <c r="AS7" s="512"/>
      <c r="AT7" s="512"/>
      <c r="AU7" s="512"/>
      <c r="AV7" s="513"/>
    </row>
    <row r="8" spans="1:48" ht="6" customHeight="1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AB8" s="515"/>
      <c r="AC8" s="519"/>
      <c r="AD8" s="520"/>
      <c r="AE8" s="526"/>
      <c r="AF8" s="527"/>
      <c r="AG8" s="527"/>
      <c r="AH8" s="527"/>
      <c r="AI8" s="528"/>
      <c r="AJ8" s="526"/>
      <c r="AK8" s="527"/>
      <c r="AL8" s="528"/>
      <c r="AM8" s="526"/>
      <c r="AN8" s="527"/>
      <c r="AO8" s="527"/>
      <c r="AP8" s="527"/>
      <c r="AQ8" s="528"/>
      <c r="AR8" s="533"/>
      <c r="AS8" s="527"/>
      <c r="AT8" s="527"/>
      <c r="AU8" s="527"/>
      <c r="AV8" s="528"/>
    </row>
    <row r="9" spans="1:48" ht="26.25" customHeight="1">
      <c r="A9" s="79"/>
      <c r="B9" s="81"/>
      <c r="C9" s="535" t="s">
        <v>3</v>
      </c>
      <c r="D9" s="535"/>
      <c r="E9" s="535"/>
      <c r="F9" s="535"/>
      <c r="G9" s="536"/>
      <c r="H9" s="87">
        <v>1</v>
      </c>
      <c r="I9" s="88">
        <v>0</v>
      </c>
      <c r="J9" s="88">
        <v>0</v>
      </c>
      <c r="K9" s="88">
        <v>0</v>
      </c>
      <c r="L9" s="88">
        <v>0</v>
      </c>
      <c r="M9" s="89">
        <v>0</v>
      </c>
      <c r="N9" s="80" t="s">
        <v>73</v>
      </c>
      <c r="O9" s="87">
        <v>0</v>
      </c>
      <c r="P9" s="89">
        <v>0</v>
      </c>
      <c r="AB9" s="516"/>
      <c r="AC9" s="521"/>
      <c r="AD9" s="522"/>
      <c r="AE9" s="529"/>
      <c r="AF9" s="530"/>
      <c r="AG9" s="530"/>
      <c r="AH9" s="530"/>
      <c r="AI9" s="531"/>
      <c r="AJ9" s="529"/>
      <c r="AK9" s="530"/>
      <c r="AL9" s="531"/>
      <c r="AM9" s="529"/>
      <c r="AN9" s="530"/>
      <c r="AO9" s="530"/>
      <c r="AP9" s="530"/>
      <c r="AQ9" s="531"/>
      <c r="AR9" s="534"/>
      <c r="AS9" s="530"/>
      <c r="AT9" s="530"/>
      <c r="AU9" s="530"/>
      <c r="AV9" s="531"/>
    </row>
    <row r="10" spans="1:48" ht="7.5" customHeight="1">
      <c r="B10" s="476"/>
      <c r="C10" s="478" t="s">
        <v>4</v>
      </c>
      <c r="D10" s="478"/>
      <c r="E10" s="478"/>
      <c r="F10" s="478"/>
      <c r="G10" s="479"/>
      <c r="H10" s="482"/>
      <c r="I10" s="456"/>
      <c r="J10" s="456"/>
      <c r="K10" s="456"/>
      <c r="L10" s="490"/>
      <c r="M10" s="69"/>
      <c r="N10" s="69"/>
      <c r="O10" s="69"/>
      <c r="P10" s="69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</row>
    <row r="11" spans="1:48" ht="18.75" customHeight="1">
      <c r="B11" s="477"/>
      <c r="C11" s="480"/>
      <c r="D11" s="480"/>
      <c r="E11" s="480"/>
      <c r="F11" s="480"/>
      <c r="G11" s="481"/>
      <c r="H11" s="483"/>
      <c r="I11" s="457"/>
      <c r="J11" s="457"/>
      <c r="K11" s="457"/>
      <c r="L11" s="491"/>
      <c r="M11" s="69"/>
      <c r="N11" s="69"/>
      <c r="O11" s="69"/>
      <c r="P11" s="69"/>
      <c r="AA11" s="83"/>
      <c r="AB11" s="470" t="s">
        <v>52</v>
      </c>
      <c r="AC11" s="471"/>
      <c r="AD11" s="471"/>
      <c r="AE11" s="472"/>
      <c r="AF11" s="450">
        <v>1</v>
      </c>
      <c r="AG11" s="452">
        <v>2</v>
      </c>
      <c r="AH11" s="452">
        <v>3</v>
      </c>
      <c r="AI11" s="452">
        <v>4</v>
      </c>
      <c r="AJ11" s="45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5"/>
    </row>
    <row r="12" spans="1:48" ht="6" customHeight="1">
      <c r="H12" s="69"/>
      <c r="I12" s="69"/>
      <c r="J12" s="69"/>
      <c r="K12" s="69"/>
      <c r="L12" s="69"/>
      <c r="M12" s="69"/>
      <c r="N12" s="69"/>
      <c r="O12" s="69"/>
      <c r="P12" s="69"/>
      <c r="AA12" s="83"/>
      <c r="AB12" s="473"/>
      <c r="AC12" s="474"/>
      <c r="AD12" s="474"/>
      <c r="AE12" s="475"/>
      <c r="AF12" s="451"/>
      <c r="AG12" s="453"/>
      <c r="AH12" s="453"/>
      <c r="AI12" s="453"/>
      <c r="AJ12" s="455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5"/>
    </row>
    <row r="13" spans="1:48" ht="9" customHeight="1">
      <c r="H13" s="69"/>
      <c r="I13" s="69"/>
      <c r="J13" s="69"/>
      <c r="K13" s="69"/>
      <c r="L13" s="69"/>
      <c r="M13" s="69"/>
      <c r="N13" s="69"/>
      <c r="O13" s="69"/>
      <c r="P13" s="69"/>
      <c r="AA13" s="83"/>
      <c r="AB13" s="403" t="s">
        <v>32</v>
      </c>
      <c r="AC13" s="148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5"/>
    </row>
    <row r="14" spans="1:48" ht="12.75" customHeight="1">
      <c r="B14" s="93"/>
      <c r="C14" s="488" t="s">
        <v>5</v>
      </c>
      <c r="D14" s="488"/>
      <c r="E14" s="488"/>
      <c r="F14" s="478" t="s">
        <v>6</v>
      </c>
      <c r="G14" s="589"/>
      <c r="H14" s="492"/>
      <c r="I14" s="461"/>
      <c r="J14" s="494"/>
      <c r="K14" s="458">
        <v>1</v>
      </c>
      <c r="L14" s="461">
        <v>0</v>
      </c>
      <c r="M14" s="400">
        <v>8</v>
      </c>
      <c r="N14" s="492">
        <v>0</v>
      </c>
      <c r="O14" s="461">
        <v>0</v>
      </c>
      <c r="P14" s="486">
        <v>0</v>
      </c>
      <c r="AA14" s="83"/>
      <c r="AB14" s="403"/>
      <c r="AC14" s="148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5"/>
    </row>
    <row r="15" spans="1:48" ht="12.75" customHeight="1">
      <c r="B15" s="94"/>
      <c r="C15" s="489"/>
      <c r="D15" s="489"/>
      <c r="E15" s="489"/>
      <c r="F15" s="480"/>
      <c r="G15" s="590"/>
      <c r="H15" s="493"/>
      <c r="I15" s="463"/>
      <c r="J15" s="495"/>
      <c r="K15" s="460"/>
      <c r="L15" s="463"/>
      <c r="M15" s="402"/>
      <c r="N15" s="493"/>
      <c r="O15" s="463"/>
      <c r="P15" s="487"/>
      <c r="AA15" s="83"/>
      <c r="AB15" s="149" t="s">
        <v>47</v>
      </c>
      <c r="AC15" s="412" t="s">
        <v>72</v>
      </c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4"/>
    </row>
    <row r="16" spans="1:48" ht="6.75" customHeight="1">
      <c r="E16" s="82"/>
      <c r="F16" s="70"/>
      <c r="G16" s="70"/>
      <c r="H16" s="69"/>
      <c r="I16" s="69"/>
      <c r="J16" s="69"/>
      <c r="K16" s="69"/>
      <c r="L16" s="69"/>
      <c r="M16" s="69"/>
      <c r="N16" s="69"/>
      <c r="O16" s="69"/>
      <c r="P16" s="69"/>
      <c r="AA16" s="83"/>
      <c r="AB16" s="415" t="s">
        <v>33</v>
      </c>
      <c r="AC16" s="423" t="s">
        <v>71</v>
      </c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4"/>
    </row>
    <row r="17" spans="2:48" ht="12.75" customHeight="1">
      <c r="B17" s="93"/>
      <c r="C17" s="488" t="s">
        <v>7</v>
      </c>
      <c r="D17" s="488"/>
      <c r="E17" s="488"/>
      <c r="F17" s="478" t="s">
        <v>6</v>
      </c>
      <c r="G17" s="589"/>
      <c r="H17" s="492"/>
      <c r="I17" s="461"/>
      <c r="J17" s="494"/>
      <c r="K17" s="458">
        <v>1</v>
      </c>
      <c r="L17" s="461">
        <v>0</v>
      </c>
      <c r="M17" s="400">
        <v>8</v>
      </c>
      <c r="N17" s="492">
        <v>0</v>
      </c>
      <c r="O17" s="461">
        <v>0</v>
      </c>
      <c r="P17" s="486">
        <v>0</v>
      </c>
      <c r="AA17" s="83"/>
      <c r="AB17" s="422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4"/>
    </row>
    <row r="18" spans="2:48" ht="6.75" customHeight="1">
      <c r="B18" s="95"/>
      <c r="C18" s="553"/>
      <c r="D18" s="553"/>
      <c r="E18" s="553"/>
      <c r="F18" s="554"/>
      <c r="G18" s="593"/>
      <c r="H18" s="549"/>
      <c r="I18" s="462"/>
      <c r="J18" s="550"/>
      <c r="K18" s="459"/>
      <c r="L18" s="462"/>
      <c r="M18" s="401"/>
      <c r="N18" s="549"/>
      <c r="O18" s="462"/>
      <c r="P18" s="588"/>
      <c r="AA18" s="83"/>
      <c r="AB18" s="415"/>
      <c r="AC18" s="417" t="s">
        <v>70</v>
      </c>
      <c r="AD18" s="418"/>
      <c r="AE18" s="418"/>
      <c r="AF18" s="418"/>
      <c r="AG18" s="418"/>
      <c r="AH18" s="418"/>
      <c r="AI18" s="418"/>
      <c r="AJ18" s="418"/>
      <c r="AK18" s="418"/>
      <c r="AL18" s="418"/>
      <c r="AM18" s="418"/>
      <c r="AN18" s="418"/>
      <c r="AO18" s="418"/>
      <c r="AP18" s="418"/>
      <c r="AQ18" s="418"/>
      <c r="AR18" s="418"/>
      <c r="AS18" s="418"/>
      <c r="AT18" s="418"/>
      <c r="AU18" s="418"/>
      <c r="AV18" s="419"/>
    </row>
    <row r="19" spans="2:48" ht="6.75" customHeight="1">
      <c r="B19" s="94"/>
      <c r="C19" s="489"/>
      <c r="D19" s="489"/>
      <c r="E19" s="489"/>
      <c r="F19" s="480"/>
      <c r="G19" s="590"/>
      <c r="H19" s="493"/>
      <c r="I19" s="463"/>
      <c r="J19" s="495"/>
      <c r="K19" s="460"/>
      <c r="L19" s="463"/>
      <c r="M19" s="402"/>
      <c r="N19" s="493"/>
      <c r="O19" s="463"/>
      <c r="P19" s="487"/>
      <c r="AA19" s="83"/>
      <c r="AB19" s="416"/>
      <c r="AC19" s="418"/>
      <c r="AD19" s="418"/>
      <c r="AE19" s="418"/>
      <c r="AF19" s="418"/>
      <c r="AG19" s="418"/>
      <c r="AH19" s="418"/>
      <c r="AI19" s="418"/>
      <c r="AJ19" s="418"/>
      <c r="AK19" s="418"/>
      <c r="AL19" s="418"/>
      <c r="AM19" s="418"/>
      <c r="AN19" s="418"/>
      <c r="AO19" s="418"/>
      <c r="AP19" s="418"/>
      <c r="AQ19" s="418"/>
      <c r="AR19" s="418"/>
      <c r="AS19" s="418"/>
      <c r="AT19" s="418"/>
      <c r="AU19" s="418"/>
      <c r="AV19" s="419"/>
    </row>
    <row r="20" spans="2:48" ht="6.75" customHeight="1" thickBot="1">
      <c r="H20" s="69"/>
      <c r="I20" s="69"/>
      <c r="J20" s="69"/>
      <c r="K20" s="69"/>
      <c r="L20" s="69"/>
      <c r="M20" s="69"/>
      <c r="N20" s="69"/>
      <c r="O20" s="69"/>
      <c r="P20" s="69"/>
      <c r="AA20" s="83"/>
      <c r="AB20" s="415" t="s">
        <v>69</v>
      </c>
      <c r="AC20" s="410" t="s">
        <v>68</v>
      </c>
      <c r="AD20" s="420"/>
      <c r="AE20" s="420"/>
      <c r="AF20" s="420"/>
      <c r="AG20" s="420"/>
      <c r="AH20" s="150"/>
      <c r="AI20" s="150"/>
      <c r="AJ20" s="150"/>
      <c r="AK20" s="421" t="s">
        <v>67</v>
      </c>
      <c r="AL20" s="410" t="s">
        <v>66</v>
      </c>
      <c r="AM20" s="410"/>
      <c r="AN20" s="410"/>
      <c r="AO20" s="410"/>
      <c r="AP20" s="410"/>
      <c r="AQ20" s="410"/>
      <c r="AR20" s="410"/>
      <c r="AS20" s="410"/>
      <c r="AT20" s="410"/>
      <c r="AU20" s="410"/>
      <c r="AV20" s="411"/>
    </row>
    <row r="21" spans="2:48" ht="6" customHeight="1">
      <c r="B21" s="584"/>
      <c r="C21" s="539" t="s">
        <v>8</v>
      </c>
      <c r="D21" s="539"/>
      <c r="E21" s="539"/>
      <c r="F21" s="541"/>
      <c r="G21" s="542"/>
      <c r="H21" s="404"/>
      <c r="I21" s="406"/>
      <c r="J21" s="406"/>
      <c r="K21" s="406"/>
      <c r="L21" s="406"/>
      <c r="M21" s="406"/>
      <c r="N21" s="406"/>
      <c r="O21" s="406"/>
      <c r="P21" s="408"/>
      <c r="AA21" s="83"/>
      <c r="AB21" s="416"/>
      <c r="AC21" s="420"/>
      <c r="AD21" s="420"/>
      <c r="AE21" s="420"/>
      <c r="AF21" s="420"/>
      <c r="AG21" s="420"/>
      <c r="AH21" s="150"/>
      <c r="AI21" s="150"/>
      <c r="AJ21" s="150"/>
      <c r="AK21" s="587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1"/>
    </row>
    <row r="22" spans="2:48" ht="18.75" customHeight="1" thickBot="1">
      <c r="B22" s="585"/>
      <c r="C22" s="540"/>
      <c r="D22" s="540"/>
      <c r="E22" s="540"/>
      <c r="F22" s="543"/>
      <c r="G22" s="544"/>
      <c r="H22" s="405"/>
      <c r="I22" s="407"/>
      <c r="J22" s="407"/>
      <c r="K22" s="407"/>
      <c r="L22" s="407"/>
      <c r="M22" s="407"/>
      <c r="N22" s="407"/>
      <c r="O22" s="407"/>
      <c r="P22" s="409"/>
      <c r="AA22" s="83"/>
      <c r="AB22" s="149" t="s">
        <v>36</v>
      </c>
      <c r="AC22" s="410" t="s">
        <v>65</v>
      </c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1"/>
    </row>
    <row r="23" spans="2:48" ht="6.75" customHeight="1" thickBot="1">
      <c r="G23" s="9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</row>
    <row r="24" spans="2:48" ht="26.25" customHeight="1">
      <c r="B24" s="81"/>
      <c r="C24" s="555" t="s">
        <v>9</v>
      </c>
      <c r="D24" s="555"/>
      <c r="E24" s="555"/>
      <c r="F24" s="555"/>
      <c r="G24" s="111" t="s">
        <v>64</v>
      </c>
      <c r="H24" s="573"/>
      <c r="I24" s="573"/>
      <c r="J24" s="573"/>
      <c r="K24" s="574"/>
      <c r="L24" s="432"/>
      <c r="M24" s="433"/>
      <c r="N24" s="433"/>
      <c r="O24" s="433"/>
      <c r="P24" s="87"/>
      <c r="Q24" s="88"/>
      <c r="R24" s="89"/>
      <c r="S24" s="87">
        <v>1</v>
      </c>
      <c r="T24" s="88">
        <v>0</v>
      </c>
      <c r="U24" s="89">
        <v>0</v>
      </c>
      <c r="V24" s="87">
        <v>0</v>
      </c>
      <c r="W24" s="88">
        <v>0</v>
      </c>
      <c r="X24" s="89">
        <v>0</v>
      </c>
      <c r="Y24" s="71"/>
      <c r="Z24" s="97"/>
      <c r="AA24" s="153" t="s">
        <v>9</v>
      </c>
      <c r="AB24" s="153"/>
      <c r="AC24" s="153"/>
      <c r="AD24" s="556" t="s">
        <v>64</v>
      </c>
      <c r="AE24" s="556"/>
      <c r="AF24" s="556"/>
      <c r="AG24" s="556"/>
      <c r="AH24" s="556"/>
      <c r="AI24" s="556"/>
      <c r="AJ24" s="557"/>
      <c r="AK24" s="558"/>
      <c r="AL24" s="559"/>
      <c r="AM24" s="99"/>
      <c r="AN24" s="100"/>
      <c r="AO24" s="101"/>
      <c r="AP24" s="99"/>
      <c r="AQ24" s="560"/>
      <c r="AR24" s="560"/>
      <c r="AS24" s="101"/>
      <c r="AT24" s="99"/>
      <c r="AU24" s="100"/>
      <c r="AV24" s="102"/>
    </row>
    <row r="25" spans="2:48" ht="26.25" customHeight="1">
      <c r="B25" s="81"/>
      <c r="C25" s="555" t="s">
        <v>10</v>
      </c>
      <c r="D25" s="555"/>
      <c r="E25" s="555"/>
      <c r="F25" s="555"/>
      <c r="G25" s="111" t="s">
        <v>62</v>
      </c>
      <c r="H25" s="575"/>
      <c r="I25" s="575"/>
      <c r="J25" s="575"/>
      <c r="K25" s="576"/>
      <c r="L25" s="432" t="s">
        <v>63</v>
      </c>
      <c r="M25" s="561"/>
      <c r="N25" s="562">
        <v>1</v>
      </c>
      <c r="O25" s="563"/>
      <c r="P25" s="87"/>
      <c r="Q25" s="88"/>
      <c r="R25" s="89"/>
      <c r="S25" s="87">
        <v>1</v>
      </c>
      <c r="T25" s="88">
        <v>0</v>
      </c>
      <c r="U25" s="89">
        <v>0</v>
      </c>
      <c r="V25" s="87">
        <v>0</v>
      </c>
      <c r="W25" s="88">
        <v>0</v>
      </c>
      <c r="X25" s="89">
        <v>0</v>
      </c>
      <c r="Y25" s="71"/>
      <c r="Z25" s="103"/>
      <c r="AA25" s="151" t="s">
        <v>10</v>
      </c>
      <c r="AB25" s="151"/>
      <c r="AC25" s="151"/>
      <c r="AD25" s="427" t="s">
        <v>62</v>
      </c>
      <c r="AE25" s="427"/>
      <c r="AF25" s="427"/>
      <c r="AG25" s="427"/>
      <c r="AH25" s="427"/>
      <c r="AI25" s="427"/>
      <c r="AJ25" s="428"/>
      <c r="AK25" s="429" t="s">
        <v>61</v>
      </c>
      <c r="AL25" s="430"/>
      <c r="AM25" s="90"/>
      <c r="AN25" s="91"/>
      <c r="AO25" s="92"/>
      <c r="AP25" s="90"/>
      <c r="AQ25" s="425"/>
      <c r="AR25" s="425"/>
      <c r="AS25" s="92"/>
      <c r="AT25" s="90"/>
      <c r="AU25" s="91"/>
      <c r="AV25" s="104"/>
    </row>
    <row r="26" spans="2:48" ht="26.25" customHeight="1">
      <c r="B26" s="81"/>
      <c r="C26" s="112" t="s">
        <v>17</v>
      </c>
      <c r="D26" s="112"/>
      <c r="E26" s="112"/>
      <c r="F26" s="112"/>
      <c r="G26" s="111" t="s">
        <v>60</v>
      </c>
      <c r="H26" s="575"/>
      <c r="I26" s="575"/>
      <c r="J26" s="575"/>
      <c r="K26" s="576"/>
      <c r="L26" s="432"/>
      <c r="M26" s="433"/>
      <c r="N26" s="433"/>
      <c r="O26" s="433"/>
      <c r="P26" s="87"/>
      <c r="Q26" s="88"/>
      <c r="R26" s="89"/>
      <c r="S26" s="87"/>
      <c r="T26" s="88"/>
      <c r="U26" s="89"/>
      <c r="V26" s="87"/>
      <c r="W26" s="88"/>
      <c r="X26" s="89">
        <v>0</v>
      </c>
      <c r="Y26" s="71"/>
      <c r="Z26" s="103"/>
      <c r="AA26" s="151" t="s">
        <v>17</v>
      </c>
      <c r="AB26" s="151"/>
      <c r="AC26" s="151"/>
      <c r="AD26" s="427" t="s">
        <v>60</v>
      </c>
      <c r="AE26" s="427"/>
      <c r="AF26" s="427"/>
      <c r="AG26" s="427"/>
      <c r="AH26" s="427"/>
      <c r="AI26" s="427"/>
      <c r="AJ26" s="428"/>
      <c r="AK26" s="429"/>
      <c r="AL26" s="430"/>
      <c r="AM26" s="90"/>
      <c r="AN26" s="91"/>
      <c r="AO26" s="92"/>
      <c r="AP26" s="90"/>
      <c r="AQ26" s="431"/>
      <c r="AR26" s="431"/>
      <c r="AS26" s="92"/>
      <c r="AT26" s="90"/>
      <c r="AU26" s="91"/>
      <c r="AV26" s="104"/>
    </row>
    <row r="27" spans="2:48" ht="26.25" customHeight="1">
      <c r="B27" s="113"/>
      <c r="C27" s="112" t="s">
        <v>18</v>
      </c>
      <c r="D27" s="112"/>
      <c r="E27" s="112"/>
      <c r="F27" s="112"/>
      <c r="G27" s="111" t="s">
        <v>58</v>
      </c>
      <c r="H27" s="575"/>
      <c r="I27" s="575"/>
      <c r="J27" s="575"/>
      <c r="K27" s="576"/>
      <c r="L27" s="432" t="s">
        <v>59</v>
      </c>
      <c r="M27" s="433"/>
      <c r="N27" s="433"/>
      <c r="O27" s="433"/>
      <c r="P27" s="87"/>
      <c r="Q27" s="88"/>
      <c r="R27" s="89"/>
      <c r="S27" s="87">
        <v>1</v>
      </c>
      <c r="T27" s="88">
        <v>0</v>
      </c>
      <c r="U27" s="89">
        <v>0</v>
      </c>
      <c r="V27" s="87">
        <v>0</v>
      </c>
      <c r="W27" s="88">
        <v>0</v>
      </c>
      <c r="X27" s="89">
        <v>0</v>
      </c>
      <c r="Y27" s="71"/>
      <c r="Z27" s="103"/>
      <c r="AA27" s="151" t="s">
        <v>18</v>
      </c>
      <c r="AB27" s="151"/>
      <c r="AC27" s="151"/>
      <c r="AD27" s="434" t="s">
        <v>58</v>
      </c>
      <c r="AE27" s="434"/>
      <c r="AF27" s="434"/>
      <c r="AG27" s="434"/>
      <c r="AH27" s="434"/>
      <c r="AI27" s="434"/>
      <c r="AJ27" s="435"/>
      <c r="AK27" s="429" t="s">
        <v>34</v>
      </c>
      <c r="AL27" s="430"/>
      <c r="AM27" s="90"/>
      <c r="AN27" s="91"/>
      <c r="AO27" s="92"/>
      <c r="AP27" s="90"/>
      <c r="AQ27" s="425"/>
      <c r="AR27" s="425"/>
      <c r="AS27" s="92"/>
      <c r="AT27" s="90"/>
      <c r="AU27" s="91"/>
      <c r="AV27" s="104"/>
    </row>
    <row r="28" spans="2:48" ht="26.25" customHeight="1">
      <c r="B28" s="81"/>
      <c r="C28" s="112" t="s">
        <v>19</v>
      </c>
      <c r="D28" s="112"/>
      <c r="E28" s="112"/>
      <c r="F28" s="112"/>
      <c r="G28" s="111" t="s">
        <v>57</v>
      </c>
      <c r="H28" s="575"/>
      <c r="I28" s="575"/>
      <c r="J28" s="575"/>
      <c r="K28" s="576"/>
      <c r="L28" s="432"/>
      <c r="M28" s="433"/>
      <c r="N28" s="433"/>
      <c r="O28" s="433"/>
      <c r="P28" s="87"/>
      <c r="Q28" s="88"/>
      <c r="R28" s="89"/>
      <c r="S28" s="87"/>
      <c r="T28" s="88"/>
      <c r="U28" s="89">
        <v>8</v>
      </c>
      <c r="V28" s="87">
        <v>0</v>
      </c>
      <c r="W28" s="88">
        <v>0</v>
      </c>
      <c r="X28" s="89">
        <v>0</v>
      </c>
      <c r="Y28" s="71"/>
      <c r="Z28" s="103"/>
      <c r="AA28" s="151" t="s">
        <v>19</v>
      </c>
      <c r="AB28" s="151"/>
      <c r="AC28" s="151"/>
      <c r="AD28" s="434" t="s">
        <v>57</v>
      </c>
      <c r="AE28" s="434"/>
      <c r="AF28" s="434"/>
      <c r="AG28" s="434"/>
      <c r="AH28" s="434"/>
      <c r="AI28" s="434"/>
      <c r="AJ28" s="435"/>
      <c r="AK28" s="429"/>
      <c r="AL28" s="430"/>
      <c r="AM28" s="90"/>
      <c r="AN28" s="91"/>
      <c r="AO28" s="92"/>
      <c r="AP28" s="90"/>
      <c r="AQ28" s="425"/>
      <c r="AR28" s="425"/>
      <c r="AS28" s="92"/>
      <c r="AT28" s="90"/>
      <c r="AU28" s="91"/>
      <c r="AV28" s="104"/>
    </row>
    <row r="29" spans="2:48" ht="26.25" customHeight="1" thickBot="1">
      <c r="B29" s="114"/>
      <c r="C29" s="115" t="s">
        <v>7</v>
      </c>
      <c r="D29" s="115"/>
      <c r="E29" s="115"/>
      <c r="F29" s="115"/>
      <c r="G29" s="116" t="s">
        <v>55</v>
      </c>
      <c r="H29" s="581"/>
      <c r="I29" s="581"/>
      <c r="J29" s="581"/>
      <c r="K29" s="582"/>
      <c r="L29" s="464" t="s">
        <v>56</v>
      </c>
      <c r="M29" s="465"/>
      <c r="N29" s="465"/>
      <c r="O29" s="465"/>
      <c r="P29" s="117"/>
      <c r="Q29" s="118"/>
      <c r="R29" s="119"/>
      <c r="S29" s="117">
        <v>1</v>
      </c>
      <c r="T29" s="118">
        <v>0</v>
      </c>
      <c r="U29" s="119">
        <v>8</v>
      </c>
      <c r="V29" s="117">
        <v>0</v>
      </c>
      <c r="W29" s="118">
        <v>0</v>
      </c>
      <c r="X29" s="119">
        <v>0</v>
      </c>
      <c r="Y29" s="71"/>
      <c r="Z29" s="105"/>
      <c r="AA29" s="152" t="s">
        <v>7</v>
      </c>
      <c r="AB29" s="152"/>
      <c r="AC29" s="152"/>
      <c r="AD29" s="466" t="s">
        <v>55</v>
      </c>
      <c r="AE29" s="466"/>
      <c r="AF29" s="466"/>
      <c r="AG29" s="466"/>
      <c r="AH29" s="466"/>
      <c r="AI29" s="466"/>
      <c r="AJ29" s="467"/>
      <c r="AK29" s="468" t="s">
        <v>35</v>
      </c>
      <c r="AL29" s="469"/>
      <c r="AM29" s="107"/>
      <c r="AN29" s="108"/>
      <c r="AO29" s="109"/>
      <c r="AP29" s="107"/>
      <c r="AQ29" s="426"/>
      <c r="AR29" s="426"/>
      <c r="AS29" s="109"/>
      <c r="AT29" s="107"/>
      <c r="AU29" s="108"/>
      <c r="AV29" s="110"/>
    </row>
    <row r="30" spans="2:48" ht="8.25" customHeight="1"/>
    <row r="31" spans="2:48" s="72" customFormat="1" ht="18" customHeight="1">
      <c r="B31" s="564" t="s">
        <v>22</v>
      </c>
      <c r="C31" s="565"/>
      <c r="D31" s="566"/>
      <c r="E31" s="386" t="s">
        <v>23</v>
      </c>
      <c r="F31" s="386"/>
      <c r="G31" s="387"/>
      <c r="H31" s="567" t="s">
        <v>24</v>
      </c>
      <c r="I31" s="565"/>
      <c r="J31" s="565"/>
      <c r="K31" s="566"/>
      <c r="L31" s="567" t="s">
        <v>25</v>
      </c>
      <c r="M31" s="565"/>
      <c r="N31" s="565"/>
      <c r="O31" s="566"/>
      <c r="P31" s="385" t="s">
        <v>26</v>
      </c>
      <c r="Q31" s="386"/>
      <c r="R31" s="386"/>
      <c r="S31" s="386"/>
      <c r="T31" s="386"/>
      <c r="U31" s="386"/>
      <c r="V31" s="386"/>
      <c r="W31" s="386"/>
      <c r="X31" s="387"/>
      <c r="Y31" s="65"/>
      <c r="Z31" s="383" t="s">
        <v>22</v>
      </c>
      <c r="AA31" s="374"/>
      <c r="AB31" s="385" t="s">
        <v>23</v>
      </c>
      <c r="AC31" s="386"/>
      <c r="AD31" s="386"/>
      <c r="AE31" s="387"/>
      <c r="AF31" s="383" t="s">
        <v>24</v>
      </c>
      <c r="AG31" s="373"/>
      <c r="AH31" s="373"/>
      <c r="AI31" s="373"/>
      <c r="AJ31" s="374"/>
      <c r="AK31" s="383" t="s">
        <v>25</v>
      </c>
      <c r="AL31" s="374"/>
      <c r="AM31" s="383" t="s">
        <v>26</v>
      </c>
      <c r="AN31" s="373"/>
      <c r="AO31" s="373"/>
      <c r="AP31" s="373"/>
      <c r="AQ31" s="373"/>
      <c r="AR31" s="373"/>
      <c r="AS31" s="373"/>
      <c r="AT31" s="373"/>
      <c r="AU31" s="373"/>
      <c r="AV31" s="374"/>
    </row>
    <row r="32" spans="2:48" s="72" customFormat="1" ht="26.25" customHeight="1">
      <c r="B32" s="390">
        <v>1</v>
      </c>
      <c r="C32" s="391"/>
      <c r="D32" s="120">
        <v>20</v>
      </c>
      <c r="E32" s="360" t="s">
        <v>54</v>
      </c>
      <c r="F32" s="360"/>
      <c r="G32" s="361"/>
      <c r="H32" s="392">
        <v>1</v>
      </c>
      <c r="I32" s="393"/>
      <c r="J32" s="393"/>
      <c r="K32" s="146" t="s">
        <v>53</v>
      </c>
      <c r="L32" s="366">
        <v>100000</v>
      </c>
      <c r="M32" s="366"/>
      <c r="N32" s="366"/>
      <c r="O32" s="367"/>
      <c r="P32" s="87"/>
      <c r="Q32" s="88"/>
      <c r="R32" s="89"/>
      <c r="S32" s="87">
        <v>1</v>
      </c>
      <c r="T32" s="88">
        <v>0</v>
      </c>
      <c r="U32" s="89">
        <v>0</v>
      </c>
      <c r="V32" s="87">
        <v>0</v>
      </c>
      <c r="W32" s="88">
        <v>0</v>
      </c>
      <c r="X32" s="89">
        <v>0</v>
      </c>
      <c r="Y32" s="65"/>
      <c r="Z32" s="138"/>
      <c r="AA32" s="139"/>
      <c r="AB32" s="356"/>
      <c r="AC32" s="357"/>
      <c r="AD32" s="357"/>
      <c r="AE32" s="358"/>
      <c r="AF32" s="444"/>
      <c r="AG32" s="445"/>
      <c r="AH32" s="445"/>
      <c r="AI32" s="569"/>
      <c r="AJ32" s="570"/>
      <c r="AK32" s="438"/>
      <c r="AL32" s="439"/>
      <c r="AM32" s="140"/>
      <c r="AN32" s="141"/>
      <c r="AO32" s="142"/>
      <c r="AP32" s="140"/>
      <c r="AQ32" s="568"/>
      <c r="AR32" s="568"/>
      <c r="AS32" s="142"/>
      <c r="AT32" s="140"/>
      <c r="AU32" s="141"/>
      <c r="AV32" s="142"/>
    </row>
    <row r="33" spans="1:50" s="72" customFormat="1" ht="26.25" customHeight="1">
      <c r="B33" s="390"/>
      <c r="C33" s="391"/>
      <c r="D33" s="120"/>
      <c r="E33" s="360"/>
      <c r="F33" s="360"/>
      <c r="G33" s="361"/>
      <c r="H33" s="392"/>
      <c r="I33" s="393"/>
      <c r="J33" s="393"/>
      <c r="K33" s="146"/>
      <c r="L33" s="366"/>
      <c r="M33" s="366"/>
      <c r="N33" s="366"/>
      <c r="O33" s="367"/>
      <c r="P33" s="87"/>
      <c r="Q33" s="88"/>
      <c r="R33" s="89"/>
      <c r="S33" s="87"/>
      <c r="T33" s="88"/>
      <c r="U33" s="89"/>
      <c r="V33" s="87"/>
      <c r="W33" s="88"/>
      <c r="X33" s="89"/>
      <c r="Y33" s="65"/>
      <c r="Z33" s="145"/>
      <c r="AA33" s="120"/>
      <c r="AB33" s="359"/>
      <c r="AC33" s="360"/>
      <c r="AD33" s="360"/>
      <c r="AE33" s="361"/>
      <c r="AF33" s="392"/>
      <c r="AG33" s="393"/>
      <c r="AH33" s="393"/>
      <c r="AI33" s="394"/>
      <c r="AJ33" s="395"/>
      <c r="AK33" s="436"/>
      <c r="AL33" s="437"/>
      <c r="AM33" s="87"/>
      <c r="AN33" s="88"/>
      <c r="AO33" s="89"/>
      <c r="AP33" s="87"/>
      <c r="AQ33" s="580"/>
      <c r="AR33" s="580"/>
      <c r="AS33" s="89"/>
      <c r="AT33" s="87"/>
      <c r="AU33" s="88"/>
      <c r="AV33" s="89"/>
    </row>
    <row r="34" spans="1:50" s="72" customFormat="1" ht="26.25" customHeight="1">
      <c r="B34" s="390"/>
      <c r="C34" s="391"/>
      <c r="D34" s="120"/>
      <c r="E34" s="360"/>
      <c r="F34" s="360"/>
      <c r="G34" s="361"/>
      <c r="H34" s="392"/>
      <c r="I34" s="393"/>
      <c r="J34" s="393"/>
      <c r="K34" s="146"/>
      <c r="L34" s="366"/>
      <c r="M34" s="366"/>
      <c r="N34" s="366"/>
      <c r="O34" s="367"/>
      <c r="P34" s="87"/>
      <c r="Q34" s="88"/>
      <c r="R34" s="89"/>
      <c r="S34" s="87"/>
      <c r="T34" s="88"/>
      <c r="U34" s="89"/>
      <c r="V34" s="87"/>
      <c r="W34" s="88"/>
      <c r="X34" s="89"/>
      <c r="Y34" s="65"/>
      <c r="Z34" s="144"/>
      <c r="AA34" s="130"/>
      <c r="AB34" s="356"/>
      <c r="AC34" s="357"/>
      <c r="AD34" s="357"/>
      <c r="AE34" s="358"/>
      <c r="AF34" s="440"/>
      <c r="AG34" s="441"/>
      <c r="AH34" s="441"/>
      <c r="AI34" s="442"/>
      <c r="AJ34" s="443"/>
      <c r="AK34" s="438"/>
      <c r="AL34" s="439"/>
      <c r="AM34" s="132"/>
      <c r="AN34" s="133"/>
      <c r="AO34" s="134"/>
      <c r="AP34" s="132"/>
      <c r="AQ34" s="579"/>
      <c r="AR34" s="579"/>
      <c r="AS34" s="134"/>
      <c r="AT34" s="132"/>
      <c r="AU34" s="133"/>
      <c r="AV34" s="134"/>
    </row>
    <row r="35" spans="1:50" s="72" customFormat="1" ht="26.25" customHeight="1">
      <c r="B35" s="390"/>
      <c r="C35" s="391"/>
      <c r="D35" s="120"/>
      <c r="E35" s="360"/>
      <c r="F35" s="360"/>
      <c r="G35" s="361"/>
      <c r="H35" s="392"/>
      <c r="I35" s="393"/>
      <c r="J35" s="393"/>
      <c r="K35" s="146"/>
      <c r="L35" s="366"/>
      <c r="M35" s="366"/>
      <c r="N35" s="366"/>
      <c r="O35" s="367"/>
      <c r="P35" s="87"/>
      <c r="Q35" s="88"/>
      <c r="R35" s="89"/>
      <c r="S35" s="87"/>
      <c r="T35" s="88"/>
      <c r="U35" s="89"/>
      <c r="V35" s="87"/>
      <c r="W35" s="88"/>
      <c r="X35" s="89"/>
      <c r="Y35" s="65"/>
      <c r="Z35" s="145"/>
      <c r="AA35" s="120"/>
      <c r="AB35" s="359"/>
      <c r="AC35" s="360"/>
      <c r="AD35" s="360"/>
      <c r="AE35" s="361"/>
      <c r="AF35" s="392"/>
      <c r="AG35" s="393"/>
      <c r="AH35" s="393"/>
      <c r="AI35" s="394"/>
      <c r="AJ35" s="395"/>
      <c r="AK35" s="436"/>
      <c r="AL35" s="437"/>
      <c r="AM35" s="87"/>
      <c r="AN35" s="88"/>
      <c r="AO35" s="89"/>
      <c r="AP35" s="87"/>
      <c r="AQ35" s="580"/>
      <c r="AR35" s="580"/>
      <c r="AS35" s="89"/>
      <c r="AT35" s="87"/>
      <c r="AU35" s="88"/>
      <c r="AV35" s="89"/>
    </row>
    <row r="36" spans="1:50" s="72" customFormat="1" ht="26.25" customHeight="1">
      <c r="B36" s="577"/>
      <c r="C36" s="578"/>
      <c r="D36" s="122"/>
      <c r="E36" s="363"/>
      <c r="F36" s="363"/>
      <c r="G36" s="364"/>
      <c r="H36" s="396"/>
      <c r="I36" s="397"/>
      <c r="J36" s="397"/>
      <c r="K36" s="147"/>
      <c r="L36" s="448"/>
      <c r="M36" s="448"/>
      <c r="N36" s="448"/>
      <c r="O36" s="449"/>
      <c r="P36" s="117"/>
      <c r="Q36" s="118"/>
      <c r="R36" s="119"/>
      <c r="S36" s="117"/>
      <c r="T36" s="118"/>
      <c r="U36" s="119"/>
      <c r="V36" s="117"/>
      <c r="W36" s="118"/>
      <c r="X36" s="119"/>
      <c r="Y36" s="65"/>
      <c r="Z36" s="155"/>
      <c r="AA36" s="122"/>
      <c r="AB36" s="362"/>
      <c r="AC36" s="363"/>
      <c r="AD36" s="363"/>
      <c r="AE36" s="364"/>
      <c r="AF36" s="396"/>
      <c r="AG36" s="397"/>
      <c r="AH36" s="397"/>
      <c r="AI36" s="398"/>
      <c r="AJ36" s="399"/>
      <c r="AK36" s="446"/>
      <c r="AL36" s="447"/>
      <c r="AM36" s="117"/>
      <c r="AN36" s="118"/>
      <c r="AO36" s="119"/>
      <c r="AP36" s="117"/>
      <c r="AQ36" s="583"/>
      <c r="AR36" s="583"/>
      <c r="AS36" s="119"/>
      <c r="AT36" s="117"/>
      <c r="AU36" s="118"/>
      <c r="AV36" s="119"/>
    </row>
    <row r="37" spans="1:50" s="73" customFormat="1" ht="15.75" customHeight="1">
      <c r="B37" s="571" t="s">
        <v>50</v>
      </c>
      <c r="C37" s="571"/>
      <c r="D37" s="571"/>
      <c r="E37" s="571"/>
      <c r="F37" s="571"/>
      <c r="G37" s="571"/>
      <c r="H37" s="571"/>
      <c r="I37" s="571"/>
      <c r="J37" s="571"/>
      <c r="K37" s="571"/>
      <c r="L37" s="571"/>
      <c r="M37" s="571"/>
      <c r="N37" s="571"/>
      <c r="O37" s="571"/>
      <c r="P37" s="571"/>
      <c r="Q37" s="571"/>
      <c r="R37" s="571"/>
      <c r="S37" s="571"/>
      <c r="T37" s="571"/>
      <c r="U37" s="571"/>
      <c r="V37" s="571"/>
      <c r="W37" s="571"/>
      <c r="X37" s="571"/>
      <c r="Y37" s="74"/>
      <c r="Z37" s="74"/>
      <c r="AA37" s="74"/>
      <c r="AB37" s="74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</row>
    <row r="38" spans="1:50" s="73" customFormat="1" ht="15.75" customHeight="1">
      <c r="B38" s="571" t="s">
        <v>51</v>
      </c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1"/>
      <c r="AD38" s="571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</row>
    <row r="39" spans="1:50" s="73" customFormat="1" ht="45.7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6"/>
    </row>
    <row r="40" spans="1:50" s="72" customFormat="1" ht="18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6"/>
    </row>
    <row r="41" spans="1:50" s="72" customFormat="1" ht="26.2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6"/>
      <c r="AX41" s="66"/>
    </row>
    <row r="42" spans="1:50" s="72" customFormat="1" ht="26.2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6"/>
      <c r="AX42" s="66"/>
    </row>
    <row r="43" spans="1:50" s="72" customFormat="1" ht="26.2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6"/>
      <c r="AX43" s="66"/>
    </row>
    <row r="44" spans="1:50" s="72" customFormat="1" ht="26.2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6"/>
      <c r="AX44" s="66"/>
    </row>
    <row r="45" spans="1:50" s="72" customFormat="1" ht="26.2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6"/>
      <c r="AX45" s="66"/>
    </row>
    <row r="46" spans="1:50" s="72" customFormat="1" ht="26.2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6"/>
      <c r="AX46" s="66"/>
    </row>
    <row r="47" spans="1:50" s="72" customFormat="1" ht="26.2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6"/>
      <c r="AX47" s="66"/>
    </row>
    <row r="48" spans="1:50" s="72" customFormat="1" ht="26.2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6"/>
      <c r="AX48" s="66"/>
    </row>
    <row r="49" spans="1:50" s="72" customFormat="1" ht="26.2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6"/>
      <c r="AX49" s="66"/>
    </row>
    <row r="50" spans="1:50" s="72" customFormat="1" ht="26.2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6"/>
      <c r="AX50" s="66"/>
    </row>
    <row r="51" spans="1:50" s="72" customFormat="1" ht="26.2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6"/>
      <c r="AX51" s="66"/>
    </row>
    <row r="52" spans="1:50" s="72" customFormat="1" ht="26.2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6"/>
      <c r="AX52" s="66"/>
    </row>
    <row r="53" spans="1:50" s="72" customFormat="1" ht="26.2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6"/>
      <c r="AX53" s="66"/>
    </row>
    <row r="54" spans="1:50" s="72" customFormat="1" ht="26.2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6"/>
      <c r="AX54" s="66"/>
    </row>
    <row r="55" spans="1:50" s="72" customFormat="1" ht="26.2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6"/>
      <c r="AX55" s="66"/>
    </row>
    <row r="56" spans="1:50" s="72" customFormat="1" ht="26.2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6"/>
      <c r="AX56" s="66"/>
    </row>
    <row r="57" spans="1:50" s="72" customFormat="1" ht="26.25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6"/>
      <c r="AX57" s="66"/>
    </row>
    <row r="58" spans="1:50" s="72" customFormat="1" ht="26.2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6"/>
      <c r="AX58" s="66"/>
    </row>
    <row r="59" spans="1:50" s="72" customFormat="1" ht="26.2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6"/>
      <c r="AX59" s="66"/>
    </row>
    <row r="60" spans="1:50" s="72" customFormat="1" ht="26.2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6"/>
      <c r="AX60" s="66"/>
    </row>
    <row r="61" spans="1:50" s="72" customFormat="1" ht="26.2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6"/>
      <c r="AX61" s="66"/>
    </row>
  </sheetData>
  <mergeCells count="166">
    <mergeCell ref="B21:B22"/>
    <mergeCell ref="B38:AD38"/>
    <mergeCell ref="H24:K24"/>
    <mergeCell ref="H25:K25"/>
    <mergeCell ref="B36:C36"/>
    <mergeCell ref="E36:G36"/>
    <mergeCell ref="AB36:AE36"/>
    <mergeCell ref="H26:K26"/>
    <mergeCell ref="H27:K27"/>
    <mergeCell ref="H28:K28"/>
    <mergeCell ref="B37:X37"/>
    <mergeCell ref="B34:C34"/>
    <mergeCell ref="E34:G34"/>
    <mergeCell ref="E33:G33"/>
    <mergeCell ref="AB33:AE33"/>
    <mergeCell ref="AM31:AV31"/>
    <mergeCell ref="B32:C32"/>
    <mergeCell ref="E32:G32"/>
    <mergeCell ref="AQ34:AR34"/>
    <mergeCell ref="B35:C35"/>
    <mergeCell ref="E35:G35"/>
    <mergeCell ref="AB35:AE35"/>
    <mergeCell ref="B33:C33"/>
    <mergeCell ref="AK32:AL32"/>
    <mergeCell ref="AQ33:AR33"/>
    <mergeCell ref="AQ35:AR35"/>
    <mergeCell ref="AK35:AL35"/>
    <mergeCell ref="AB32:AE32"/>
    <mergeCell ref="C25:F25"/>
    <mergeCell ref="AD25:AJ25"/>
    <mergeCell ref="AK25:AL25"/>
    <mergeCell ref="AQ25:AR25"/>
    <mergeCell ref="L25:M25"/>
    <mergeCell ref="N25:O25"/>
    <mergeCell ref="AK31:AL31"/>
    <mergeCell ref="AK33:AL33"/>
    <mergeCell ref="C24:F24"/>
    <mergeCell ref="L24:O24"/>
    <mergeCell ref="AD24:AJ24"/>
    <mergeCell ref="AK24:AL24"/>
    <mergeCell ref="AK29:AL29"/>
    <mergeCell ref="AQ32:AR32"/>
    <mergeCell ref="L32:O32"/>
    <mergeCell ref="H32:J32"/>
    <mergeCell ref="AI32:AJ32"/>
    <mergeCell ref="AF33:AH33"/>
    <mergeCell ref="AI33:AJ33"/>
    <mergeCell ref="B31:D31"/>
    <mergeCell ref="E31:G31"/>
    <mergeCell ref="H31:K31"/>
    <mergeCell ref="L31:O31"/>
    <mergeCell ref="P31:X31"/>
    <mergeCell ref="C17:E19"/>
    <mergeCell ref="F17:G19"/>
    <mergeCell ref="H17:H19"/>
    <mergeCell ref="I17:I19"/>
    <mergeCell ref="J17:J19"/>
    <mergeCell ref="C21:E22"/>
    <mergeCell ref="F21:G22"/>
    <mergeCell ref="H21:H22"/>
    <mergeCell ref="I21:I22"/>
    <mergeCell ref="J21:J22"/>
    <mergeCell ref="B1:P2"/>
    <mergeCell ref="Q1:AC2"/>
    <mergeCell ref="AJ2:AV4"/>
    <mergeCell ref="B3:G4"/>
    <mergeCell ref="C6:G7"/>
    <mergeCell ref="H6:X7"/>
    <mergeCell ref="AC6:AD6"/>
    <mergeCell ref="AE6:AI6"/>
    <mergeCell ref="AJ6:AL6"/>
    <mergeCell ref="AM6:AQ6"/>
    <mergeCell ref="C9:G9"/>
    <mergeCell ref="B6:B7"/>
    <mergeCell ref="B10:B11"/>
    <mergeCell ref="C10:G11"/>
    <mergeCell ref="H10:H11"/>
    <mergeCell ref="I10:I11"/>
    <mergeCell ref="AR6:AV6"/>
    <mergeCell ref="AB7:AB9"/>
    <mergeCell ref="AC7:AD9"/>
    <mergeCell ref="AE7:AI9"/>
    <mergeCell ref="AJ7:AL9"/>
    <mergeCell ref="AM7:AQ9"/>
    <mergeCell ref="AR7:AV9"/>
    <mergeCell ref="J10:J11"/>
    <mergeCell ref="N14:N15"/>
    <mergeCell ref="O14:O15"/>
    <mergeCell ref="P14:P15"/>
    <mergeCell ref="C14:E15"/>
    <mergeCell ref="F14:G15"/>
    <mergeCell ref="H14:H15"/>
    <mergeCell ref="I14:I15"/>
    <mergeCell ref="L10:L11"/>
    <mergeCell ref="J14:J15"/>
    <mergeCell ref="AI11:AJ12"/>
    <mergeCell ref="K10:K11"/>
    <mergeCell ref="AB31:AE31"/>
    <mergeCell ref="AF31:AJ31"/>
    <mergeCell ref="N17:N19"/>
    <mergeCell ref="O17:O19"/>
    <mergeCell ref="L29:O29"/>
    <mergeCell ref="AD29:AJ29"/>
    <mergeCell ref="L26:O26"/>
    <mergeCell ref="AB11:AE12"/>
    <mergeCell ref="K14:K15"/>
    <mergeCell ref="L14:L15"/>
    <mergeCell ref="M14:M15"/>
    <mergeCell ref="AF11:AF12"/>
    <mergeCell ref="AG11:AG12"/>
    <mergeCell ref="AH11:AH12"/>
    <mergeCell ref="K17:K19"/>
    <mergeCell ref="L17:L19"/>
    <mergeCell ref="M17:M19"/>
    <mergeCell ref="L21:L22"/>
    <mergeCell ref="M21:M22"/>
    <mergeCell ref="K21:K22"/>
    <mergeCell ref="Z31:AA31"/>
    <mergeCell ref="H29:K29"/>
    <mergeCell ref="H34:J34"/>
    <mergeCell ref="AK34:AL34"/>
    <mergeCell ref="AF34:AH34"/>
    <mergeCell ref="AI34:AJ34"/>
    <mergeCell ref="AF35:AH35"/>
    <mergeCell ref="AI35:AJ35"/>
    <mergeCell ref="H35:J35"/>
    <mergeCell ref="H36:J36"/>
    <mergeCell ref="AF32:AH32"/>
    <mergeCell ref="AK36:AL36"/>
    <mergeCell ref="L33:O33"/>
    <mergeCell ref="L34:O34"/>
    <mergeCell ref="L35:O35"/>
    <mergeCell ref="L36:O36"/>
    <mergeCell ref="H33:J33"/>
    <mergeCell ref="AB34:AE34"/>
    <mergeCell ref="AF36:AH36"/>
    <mergeCell ref="AI36:AJ36"/>
    <mergeCell ref="P17:P19"/>
    <mergeCell ref="AB13:AB14"/>
    <mergeCell ref="N21:N22"/>
    <mergeCell ref="O21:O22"/>
    <mergeCell ref="P21:P22"/>
    <mergeCell ref="AC22:AV22"/>
    <mergeCell ref="AC15:AV15"/>
    <mergeCell ref="AB18:AB19"/>
    <mergeCell ref="AQ26:AR26"/>
    <mergeCell ref="L27:O27"/>
    <mergeCell ref="AD27:AJ27"/>
    <mergeCell ref="AK27:AL27"/>
    <mergeCell ref="AQ27:AR27"/>
    <mergeCell ref="AD28:AJ28"/>
    <mergeCell ref="L28:O28"/>
    <mergeCell ref="AK28:AL28"/>
    <mergeCell ref="AQ28:AR28"/>
    <mergeCell ref="AQ24:AR24"/>
    <mergeCell ref="AQ36:AR36"/>
    <mergeCell ref="AQ29:AR29"/>
    <mergeCell ref="AD26:AJ26"/>
    <mergeCell ref="AK26:AL26"/>
    <mergeCell ref="AC18:AV19"/>
    <mergeCell ref="AB20:AB21"/>
    <mergeCell ref="AC20:AG21"/>
    <mergeCell ref="AK20:AK21"/>
    <mergeCell ref="AL20:AV21"/>
    <mergeCell ref="AB16:AB17"/>
    <mergeCell ref="AC16:AV17"/>
  </mergeCells>
  <phoneticPr fontId="1"/>
  <pageMargins left="0.19685039370078741" right="0" top="0.19685039370078741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入力用請求書</vt:lpstr>
      <vt:lpstr>提出用請求書</vt:lpstr>
      <vt:lpstr>記入例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sayumi</dc:creator>
  <cp:lastModifiedBy>sayumi</cp:lastModifiedBy>
  <cp:lastPrinted>2018-07-12T06:49:59Z</cp:lastPrinted>
  <dcterms:created xsi:type="dcterms:W3CDTF">2018-01-20T07:16:07Z</dcterms:created>
  <dcterms:modified xsi:type="dcterms:W3CDTF">2018-11-21T04:27:08Z</dcterms:modified>
</cp:coreProperties>
</file>